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20" yWindow="-120" windowWidth="20730" windowHeight="11160"/>
  </bookViews>
  <sheets>
    <sheet name="Лист1" sheetId="1" r:id="rId1"/>
    <sheet name="Лист2" sheetId="2" r:id="rId2"/>
  </sheets>
  <definedNames>
    <definedName name="_xlnm.Print_Area" localSheetId="0">Лист1!$A$2:$M$53</definedName>
  </definedNames>
  <calcPr calcId="124519"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2" i="1"/>
  <c r="G43"/>
  <c r="G8"/>
  <c r="G9"/>
  <c r="G10"/>
  <c r="G11"/>
  <c r="G12"/>
  <c r="G13"/>
  <c r="G14"/>
  <c r="G15"/>
  <c r="G16"/>
  <c r="G17"/>
  <c r="G18"/>
  <c r="G19"/>
  <c r="G20"/>
  <c r="G21"/>
  <c r="G22"/>
  <c r="G23"/>
  <c r="G24"/>
  <c r="G25"/>
  <c r="G26"/>
  <c r="G27"/>
  <c r="G28"/>
  <c r="G7"/>
  <c r="G41"/>
  <c r="G40"/>
  <c r="G39"/>
  <c r="G38"/>
  <c r="G37"/>
  <c r="G36"/>
  <c r="G35"/>
  <c r="G34"/>
  <c r="G33"/>
  <c r="G32"/>
  <c r="G31"/>
  <c r="G30"/>
  <c r="G44" l="1"/>
  <c r="G123" i="2"/>
  <c r="G107"/>
  <c r="G91"/>
  <c r="G75"/>
  <c r="G68"/>
  <c r="G67"/>
  <c r="G60"/>
  <c r="G59"/>
  <c r="G52"/>
  <c r="G51"/>
  <c r="G44"/>
  <c r="G43"/>
  <c r="G36"/>
  <c r="G35"/>
  <c r="G28"/>
  <c r="G27"/>
  <c r="G20"/>
  <c r="G19"/>
  <c r="G12"/>
  <c r="G11"/>
  <c r="G4"/>
  <c r="G3"/>
  <c r="E137"/>
  <c r="G137" s="1"/>
  <c r="E136"/>
  <c r="G136" s="1"/>
  <c r="E135"/>
  <c r="G135" s="1"/>
  <c r="E134"/>
  <c r="G134" s="1"/>
  <c r="E133"/>
  <c r="G133" s="1"/>
  <c r="E132"/>
  <c r="G132" s="1"/>
  <c r="E131"/>
  <c r="G131" s="1"/>
  <c r="E130"/>
  <c r="G130" s="1"/>
  <c r="E129"/>
  <c r="G129" s="1"/>
  <c r="E128"/>
  <c r="G128" s="1"/>
  <c r="E127"/>
  <c r="G127" s="1"/>
  <c r="E126"/>
  <c r="G126" s="1"/>
  <c r="E125"/>
  <c r="G125" s="1"/>
  <c r="E124"/>
  <c r="G124" s="1"/>
  <c r="E123"/>
  <c r="E122"/>
  <c r="G122" s="1"/>
  <c r="E121"/>
  <c r="G121" s="1"/>
  <c r="E120"/>
  <c r="G120" s="1"/>
  <c r="E119"/>
  <c r="G119" s="1"/>
  <c r="E118"/>
  <c r="G118" s="1"/>
  <c r="E117"/>
  <c r="G117" s="1"/>
  <c r="E116"/>
  <c r="G116" s="1"/>
  <c r="E115"/>
  <c r="G115" s="1"/>
  <c r="E114"/>
  <c r="G114" s="1"/>
  <c r="E113"/>
  <c r="G113" s="1"/>
  <c r="E112"/>
  <c r="G112" s="1"/>
  <c r="E111"/>
  <c r="G111" s="1"/>
  <c r="E110"/>
  <c r="G110" s="1"/>
  <c r="E109"/>
  <c r="G109" s="1"/>
  <c r="E108"/>
  <c r="G108" s="1"/>
  <c r="E107"/>
  <c r="E106"/>
  <c r="G106" s="1"/>
  <c r="E105"/>
  <c r="G105" s="1"/>
  <c r="E104"/>
  <c r="G104" s="1"/>
  <c r="E103"/>
  <c r="G103" s="1"/>
  <c r="E102"/>
  <c r="G102" s="1"/>
  <c r="E101"/>
  <c r="G101" s="1"/>
  <c r="E100"/>
  <c r="G100" s="1"/>
  <c r="E99"/>
  <c r="G99" s="1"/>
  <c r="E98"/>
  <c r="G98" s="1"/>
  <c r="E97"/>
  <c r="G97" s="1"/>
  <c r="E96"/>
  <c r="G96" s="1"/>
  <c r="E95"/>
  <c r="G95" s="1"/>
  <c r="E94"/>
  <c r="G94" s="1"/>
  <c r="E93"/>
  <c r="G93" s="1"/>
  <c r="E92"/>
  <c r="G92" s="1"/>
  <c r="E91"/>
  <c r="E90"/>
  <c r="G90" s="1"/>
  <c r="E89"/>
  <c r="G89" s="1"/>
  <c r="E88"/>
  <c r="G88" s="1"/>
  <c r="E87"/>
  <c r="G87" s="1"/>
  <c r="E86"/>
  <c r="G86" s="1"/>
  <c r="E85"/>
  <c r="G85" s="1"/>
  <c r="E84"/>
  <c r="G84" s="1"/>
  <c r="E83"/>
  <c r="G83" s="1"/>
  <c r="E82"/>
  <c r="G82" s="1"/>
  <c r="E81"/>
  <c r="G81" s="1"/>
  <c r="E80"/>
  <c r="G80" s="1"/>
  <c r="E79"/>
  <c r="G79" s="1"/>
  <c r="E78"/>
  <c r="G78" s="1"/>
  <c r="E77"/>
  <c r="G77" s="1"/>
  <c r="E76"/>
  <c r="G76" s="1"/>
  <c r="E75"/>
  <c r="E74"/>
  <c r="G74" s="1"/>
  <c r="E73"/>
  <c r="G73" s="1"/>
  <c r="E72"/>
  <c r="G72" s="1"/>
  <c r="E71"/>
  <c r="G71" s="1"/>
  <c r="E70"/>
  <c r="G70" s="1"/>
  <c r="E69"/>
  <c r="G69" s="1"/>
  <c r="E68"/>
  <c r="E67"/>
  <c r="E66"/>
  <c r="G66" s="1"/>
  <c r="E65"/>
  <c r="G65" s="1"/>
  <c r="E64"/>
  <c r="G64" s="1"/>
  <c r="E63"/>
  <c r="G63" s="1"/>
  <c r="E62"/>
  <c r="G62" s="1"/>
  <c r="E61"/>
  <c r="G61" s="1"/>
  <c r="E60"/>
  <c r="E59"/>
  <c r="E58"/>
  <c r="G58" s="1"/>
  <c r="E57"/>
  <c r="G57" s="1"/>
  <c r="E56"/>
  <c r="G56" s="1"/>
  <c r="E55"/>
  <c r="G55" s="1"/>
  <c r="E54"/>
  <c r="G54" s="1"/>
  <c r="E53"/>
  <c r="G53" s="1"/>
  <c r="E52"/>
  <c r="E51"/>
  <c r="E50"/>
  <c r="G50" s="1"/>
  <c r="E49"/>
  <c r="G49" s="1"/>
  <c r="E48"/>
  <c r="G48" s="1"/>
  <c r="E47"/>
  <c r="G47" s="1"/>
  <c r="E46"/>
  <c r="G46" s="1"/>
  <c r="E45"/>
  <c r="G45" s="1"/>
  <c r="E44"/>
  <c r="E43"/>
  <c r="E42"/>
  <c r="G42" s="1"/>
  <c r="E41"/>
  <c r="G41" s="1"/>
  <c r="E40"/>
  <c r="G40" s="1"/>
  <c r="E39"/>
  <c r="G39" s="1"/>
  <c r="E38"/>
  <c r="G38" s="1"/>
  <c r="E37"/>
  <c r="G37" s="1"/>
  <c r="E36"/>
  <c r="E35"/>
  <c r="E34"/>
  <c r="G34" s="1"/>
  <c r="E33"/>
  <c r="G33" s="1"/>
  <c r="E32"/>
  <c r="G32" s="1"/>
  <c r="E31"/>
  <c r="G31" s="1"/>
  <c r="E30"/>
  <c r="G30" s="1"/>
  <c r="E29"/>
  <c r="G29" s="1"/>
  <c r="E28"/>
  <c r="E27"/>
  <c r="E26"/>
  <c r="G26" s="1"/>
  <c r="E25"/>
  <c r="G25" s="1"/>
  <c r="E24"/>
  <c r="G24" s="1"/>
  <c r="E23"/>
  <c r="G23" s="1"/>
  <c r="E22"/>
  <c r="G22" s="1"/>
  <c r="E21"/>
  <c r="G21" s="1"/>
  <c r="E20"/>
  <c r="E19"/>
  <c r="E18"/>
  <c r="G18" s="1"/>
  <c r="E17"/>
  <c r="G17" s="1"/>
  <c r="E16"/>
  <c r="G16" s="1"/>
  <c r="E15"/>
  <c r="G15" s="1"/>
  <c r="E14"/>
  <c r="G14" s="1"/>
  <c r="E13"/>
  <c r="G13" s="1"/>
  <c r="E12"/>
  <c r="E11"/>
  <c r="E10"/>
  <c r="G10" s="1"/>
  <c r="E9"/>
  <c r="G9" s="1"/>
  <c r="E8"/>
  <c r="G8" s="1"/>
  <c r="E7"/>
  <c r="G7" s="1"/>
  <c r="E6"/>
  <c r="G6" s="1"/>
  <c r="E5"/>
  <c r="G5" s="1"/>
  <c r="E4"/>
  <c r="E3"/>
  <c r="E2"/>
  <c r="E138" s="1"/>
  <c r="G2" l="1"/>
  <c r="G138" s="1"/>
</calcChain>
</file>

<file path=xl/sharedStrings.xml><?xml version="1.0" encoding="utf-8"?>
<sst xmlns="http://schemas.openxmlformats.org/spreadsheetml/2006/main" count="117" uniqueCount="85">
  <si>
    <t>№лота</t>
  </si>
  <si>
    <t>Наименование   лота</t>
  </si>
  <si>
    <t>Единица измерения</t>
  </si>
  <si>
    <t>кол-во</t>
  </si>
  <si>
    <t xml:space="preserve">цена </t>
  </si>
  <si>
    <t>сумма, в тенге</t>
  </si>
  <si>
    <t>уп</t>
  </si>
  <si>
    <t xml:space="preserve">                                                                                                                                                                                                          </t>
  </si>
  <si>
    <t>Технические и качественные характеристики закупаемых товаров, технические спецификации</t>
  </si>
  <si>
    <t xml:space="preserve">Приложение 3 к тендерной документации </t>
  </si>
  <si>
    <t>Картридж измерительный для RL1265</t>
  </si>
  <si>
    <t>Картридж реагентов для RapidLab 1265 предназначен для проведения анализов на анализаторах газов крови при критических состояниях. Реагентный картридж содержит 2 типа калибраторов в пакетах, 
покрытых фольгой с растворами - 460 мл и 160 мл. Кат.номер: 10319811.Упаковка: 1 штука. Условия транспортировки: +2º... +25º С. Условия хранения: +2º... +8º С</t>
  </si>
  <si>
    <t>Картридж промывочный для RL1265 (2 шт. в упаковке)</t>
  </si>
  <si>
    <t>Промывочные картриджи для RapidLab 1265 предназначены для промывки внутренней системы анализаторов газов крови RAPIDLab.
Картридж содержит 2 пакета промывочных растворов, которые после прохождения по внутренней системе анализатора сливаются в контейнер для отходов. Промывочный картридж содержит реагент RCx (калибратор) и промывочный реагент (является калибратором и промывочной жидкостью). Кат.номер: 10319817. Упаковка: 2 штука по 500 мл. Условия транспортировки: +2º... +25º С. Условия хранения: +2º... +25º С</t>
  </si>
  <si>
    <t>Камера для измерения кооксиметрии</t>
  </si>
  <si>
    <t>Камера пробозаборника СО-оксиметра (CO-oximeter sample chamber) предназначена для анализаторов газов крови при критических состояниях  RAPIDLab  1265. СО-оксиметр измеряет концентрацию общего гемоглобина и фракций гемоглобина. Модуль СО-оксиметрии состоит из следующих компонентов: измерительная камера, интерфейс измерительной камеры, полихроматор, насос. Кат.номер: 10324165.
Упаковка: 1 штука. Условия транспортировки: -30º... +30º С. Условия хранения: -30º... +30º С.</t>
  </si>
  <si>
    <t>Бумага для встроенного термопринтера</t>
  </si>
  <si>
    <t>Бумага для принтера (Printer Paper (pack of 5 roll)). В упаковке 5 руллонов. Применяется для работы термопринтера в анализаторах RL1265, в 1 рул-44 м., b -56 мм, d - 58 мм</t>
  </si>
  <si>
    <t>Раствор для кондиционирования 5 x 2 мл</t>
  </si>
  <si>
    <t>Кондиционирующий раствор (1×5 шт.) - Conditioning Solution (pack of 5). Жидкость без цвета и запаха, кондиционирующий раствор для аппарата RapidLab 1265</t>
  </si>
  <si>
    <t>Раствор для депротеинизации 10 x 2 мл</t>
  </si>
  <si>
    <t>Депротеинизирующий раствор (1х10) - 10 Pack Deproteinizer. Жидкость без цвета и запаха, депротеинизирующий раствор для аппарата RapidLab 1265.</t>
  </si>
  <si>
    <t>Бутыли для отходов</t>
  </si>
  <si>
    <t xml:space="preserve">Одноразовый  пластиковый  контейнер для отходов 4 *200 мл. Пластиковый контейнер применяется для слива отходов в анализаторах серии RapidLab 1265. Для диагностики in vitro.Прозрачные флаконы для сбора отходов позволяют визуально определять уровень наполнения.  </t>
  </si>
  <si>
    <t>Сенсор pО2 RL1265</t>
  </si>
  <si>
    <t>Электрод pO2 (рО₂ Sensor) предназначен для измерения парциального давления кислорода (рО2) на анализаторах газов крови при критических состояниях  RapidLab 1265. Кат.номер: 10321856. Упаковка: 1 штука. Условия транспортировки: +2º... +25º С. Условия хранения: +2º... +25º С</t>
  </si>
  <si>
    <t>Сенсор СО2 RL1265</t>
  </si>
  <si>
    <t>Электрод pCO2 (рСО₂ Sensor) предназначен для измерения парциального давления углекислого газа (рСО2) на анализаторах газов крови при критических состояниях RapidLab 1265. Кат.номер: 10321857. Упаковка: 1 штука. Условия транспортировки: +2º... +25º С. Условия хранения: +2º... +25º С</t>
  </si>
  <si>
    <t>Сенсор pH RL1265</t>
  </si>
  <si>
    <t xml:space="preserve">Электрод pH (pH Sensor) предназначен для измерения показателя pH крови на анализаторах газов крови при критических состояниях  RapidLab 1265. Кат.номер: 10376877. Упаковка: 1 штука. Условия транспортировки: +2º... +25º С. Условия хранения: +2º... +25º С. </t>
  </si>
  <si>
    <t>Сенсор Ca++2 RL1265</t>
  </si>
  <si>
    <t>Электрод Ca++ (Calcium Sensor) предназначен для измерения концентрации кальция Ca++ на анализаторах газов крови при критических состояниях  RapidLab 1265. Кат.номер: 10315219. Упаковка: 1 штука. Условия транспортировки: +2º... +25º С. Условия хранения: +2º... +25º С</t>
  </si>
  <si>
    <t>Сенсор Na+ RL1265</t>
  </si>
  <si>
    <t>Электрод Na+ (Sodium Sensor) предназначен для измерения концентрации натрия Na+ на анализаторах газов крови при критических состояниях   RapidLab 1265. Кат.номер: 10376878. Упаковка: 1 штука. Условия транспортировки: +2º... +25º С. Условия хранения: +2º... +25º С.</t>
  </si>
  <si>
    <t>Сенсор K+ RL1265</t>
  </si>
  <si>
    <t>Электрод K+  (Potassim Sensor) предназначен для измерения концентрации калия K+ на анализаторах газов крови при критических состояниях RapidLab 1265. Кат.номер: 10376879. Упаковка: 1 штука. Условия транспортировки: +2º... +25º С. Условия хранения: +2º... +25º С.</t>
  </si>
  <si>
    <t>Сенсор Cl- RL1265</t>
  </si>
  <si>
    <t>Электрод Cl- (Chloride Sensor) предназначен для измерения концентрации хлора Cl- на анализаторах газов крови при критических состояниях RapidLab 1265. Кат.номер: 10376880. Упаковка: 1 штука. Условия транспортировки: +2º... +25º С. Условия хранения: +2º... +25º С</t>
  </si>
  <si>
    <t>Сенсор глюкозы</t>
  </si>
  <si>
    <t>Электрод глюкозвы (Glucose Sensor) предназначен для измерения концентрации глюкозы на анализаторах газов крови при критических состояниях RapidLab 1265. Кат.номер: 10320748. Упаковка: 2 штуки. Условия транспортировки: +2º... +25º С. Условия хранения: +2º... +25º С</t>
  </si>
  <si>
    <t>Сенсор лактата (2 упаковки)</t>
  </si>
  <si>
    <t>Электрод лактата (Lactate Sensor) предназначен для измерения концентрации лактата на анализаторах газов крови при критических состояниях RapidLab 1265. Кат.номер: 10311032. Упаковка: 4 штуки. Условия транспортировки: +2º... +8º С. Условия хранения: +2º... +8º С.</t>
  </si>
  <si>
    <t>Заполняющая жидкость сенсора pH 3 x 3 мл</t>
  </si>
  <si>
    <t>Раствор для заполнения pH электрода (pH Sensor Fill Solution) является основным раствором для заполнения электрода и предназначен для анализаторов газов крови RapidLab 1265. Раствор для заполнения pH электрода содержит 3 флакона в упаковке. Кат.номер: 10376881.Упаковка: 3 флакона по 3 мл. Условия транспортировки: +15º... +25º С. Условия хранения: +15º... +25º С.</t>
  </si>
  <si>
    <t>Заполняющая жидкость сенсоров Na+/K+/Ca++/Cl- 3 x 3 мл</t>
  </si>
  <si>
    <t>Раствор для заполнения Na+/K+/Ca++/Cl- электродов (Na, K, Ca, Cl Fill Solution) является основным раствором заполнения измерительных электродов натрия, калия, кальция, хлора на анализаторах газов крови  RapidLab 1265. Содержит 3 флакона в упаковке. Кат.номер: 10376882. Упаковка: 3 флакона по 3 мл. Условия транспортировки: +15º... +25º С. Условия хранения: +15º... +25º С</t>
  </si>
  <si>
    <t>Заполняющая жидкость референсного сенсора 4 x 5 мл</t>
  </si>
  <si>
    <t>Раствор для заполнения референсного электрода (Reference Sensor Fill Solution) является основным раствором для электрода и предназначен для анализаторов газов крови RapidLab 1265. Раствор для заполнения референсного электрода содержит 4 флакона в упаковке. Кат.номер: 10311081.Упаковка: 4 флакона по 5 мл. Условия транспортировки: +15º... +25º С. Условия хранения: +15º... +25º С.</t>
  </si>
  <si>
    <t>Референсный электрод с внутренней вставкой</t>
  </si>
  <si>
    <t>Референсный электрод для RapidLab 1200 серии (Reference Sensor) является основным электродом и предназначен для исключения фоновых значений на анализаторах газов крови RAPIDLab: RapidLab 1265. Референсный электрод содержит 1 деталь в упаковке. Кат.номер: 10324386. Упаковка: 1 штука. Условия транспортировки: +2º... +25º С. Условия хранения: +2º... +25º С.</t>
  </si>
  <si>
    <t>Внутренняя вставка референсного электрода</t>
  </si>
  <si>
    <t>Внутренняя часть референсного датчика - Reference Sensor Inner. Коробочка с электродом, пластик с металическим контактом. Внутри наполнитель химический элемент в пластиковой ампуле, сам электрод в маленьком пластиковом контейнере.  Внутренний электрод сравнения анализаторах газов крови RapidLab 1265.  Представлен серебряной проволокой, покрытой хлоридом серебра. Он погружен в хлорид-бикарбонатный раствор и формирует постоянный потенциал. Кат.номер: 10329947. Упаковка: 1 штука. Условия транспортировки: +2º... +25º С. Условия хранения: +2º... +25º С.</t>
  </si>
  <si>
    <t>Картридж автоматического контроля качества AQC</t>
  </si>
  <si>
    <t>Картридж контроля качества (AQC Cartridge) Предназначен для проведения контроля качества (до 3х уровней) в автоматическом режиме на анализаторах серий  RapidLab 1265. Кат.номер: 10310323. Упаковка: 1 штука. Стабильность на борту: 28 дней. Условия транспортировки: +2º... +8º С. Условия хранения: +2º... +8º С.</t>
  </si>
  <si>
    <t>шт</t>
  </si>
  <si>
    <t>Расходный материал на анализатор газов крови RapidLab 1265</t>
  </si>
  <si>
    <t>Рентгенозащитная одежда и материалы</t>
  </si>
  <si>
    <t>Рентгензащитный комплект жилет + юбка, размер М</t>
  </si>
  <si>
    <t>Всестороння оптимальная защита. Рентгенозащитный материал: легкий материал на основе натуральной резины. Полностью перекрывающиеся передние панели достигают свинцовый эквивалент: передняя часть: Pb 0.50 мм, задняя часть: Pb 0.25 мм. Проверенная рентгенозащита в диапазоне напряжения в рентгеновской трубки 50–110 кВ. Создают основу для комфорта ношения, распределния веса и высокую степень подвижности и гибкости. Запатентованные интегрированные, цветные контрастные зоны (цвет, по заказу заказчика)  гарантируют идеальную защиту от рентгеновских лучей. В боковой области жилет и каждая юбка имеет обильный двойной слой шириной 12 см с полным свинцовым эквивалентом. Это также относится к разделам плечевой зоны, где разрез выполнен не перекрывающийся. Если конец этой передней панели находится внутри этой распознаваемой зоны после надевания защитной одежды , вы покрываете полные 60% окружности тела максимальным защитным эквивалентом. Юбка имеет широкий пояс (ремень) в дополнении с высококачественными крючком и застежкой-молнией. Вес комплекта - не более -  7,6 кг. Идеальная защита от рентгеновских лучей с боковыми защитными зонами.
Наружное покрытие: Comfor-Tex (нейлон со специальным покрытием). Цвета: серый, темно-синий, серо-голубой, бирюзовый, зеленый, оранжевый, малиновый, бордовый. 
Застежка: кнопки, лента с замком, "липучка". Длина юбки 75 см. Размер M подходит для объема груди 96–106 см, обьем талии/бедер 98–107 см. 
Для большей прозрачности в отношении свойств используемого рентгенозащитного материала на фартуке указан удельный вес (вес на единицу площади), чтобы пользователь мог лучше ориентироваться при сравнении защитной одежды.</t>
  </si>
  <si>
    <t>комплект</t>
  </si>
  <si>
    <t>Рентгензащитный комплект жилет + юбка, размер L</t>
  </si>
  <si>
    <t xml:space="preserve">Всестороння оптимальная защита. Рентгенозащитный материал: легкий материал на основе натуральной резины. Полностью перекрывающиеся передние панели достигают свинцовый эквивалент: передняя часть: Pb 0.50 мм, задняя часть: Pb 0.25 мм. Проверенная рентгенозащита в диапазоне напряжения в рентгеновской трубки 50–110 кВ. Создают основу для комфорта ношения, распределния веса и высокую степень подвижности и гибкости. Запатентованные интегрированные, цветные контрастные зоны (цвет, по заказу заказчика)  гарантируют идеальную защиту от рентгеновских лучей. В боковой области жилет и каждая юбка имеет обильный двойной слой шириной 12 см с полным свинцовым эквивалентом. Это также относится к разделам плечевой зоны, где разрез выполнен не перекрывающийся. Если конец этой передней панели находится внутри этой распознаваемой зоны после надевания защитной одежды , вы покрываете полные 60% окружности тела максимальным защитным эквивалентом. Юбка имеет широкий пояс (ремень) в дополнении с высококачественными крючком и застежкой-молнией. Вес комплекта - не более - 8,5 кг. Идеальная защита от рентгеновских лучей с боковыми защитными зонами.
Наружное покрытие: Comfor-Tex (нейлон со специальным покрытием). Цвета: серый, темно-синий, серо-голубой, бирюзовый, зеленый, оранжевый, малиновый, бордовый. 
Застежка: кнопки, лента с замком, "липучка". Длина юбки 75 см. Размер L подходит для объема груди 107–117 см, обьем талии/бедер 108–118 см. 
Для большей прозрачности в отношении свойств используемого рентгенозащитного материала на фартуке указан удельный вес (вес на единицу площади), чтобы пользователь мог лучше ориентироваться при сравнении защитной одежды.
</t>
  </si>
  <si>
    <t>Рентгензащитный комплект жилет + юбка, размер XL</t>
  </si>
  <si>
    <t>Всестороння оптимальная защита. Рентгенозащитный материал: легкий материал на основе натуральной резины. Полностью перекрывающиеся передние панели достигают свинцовый эквивалент: передняя часть: Pb 0.50 мм, задняя часть: Pb 0.25 мм. Проверенная рентгенозащита в диапазоне напряжения в рентгеновской трубки 50–110 кВ. Создают основу для комфорта ношения, распределния веса и высокую степень подвижности и гибкости. Запатентованные интегрированные, цветные контрастные зоны (цвет, по заказу заказчика)  гарантируют идеальную защиту от рентгеновских лучей. В боковой области жилет и каждая юбка имеет обильный двойной слой шириной 12 см с полным свинцовым эквивалентом. Это также относится к разделам плечевой зоны, где разрез выполнен не перекрывающийся. Если конец этой передней панели находится внутри этой распознаваемой зоны после надевания защитной одежды , вы покрываете полные 60% окружности тела максимальным защитным эквивалентом. Юбка имеет широкий пояс (ремень) в дополнении с высококачественными крючком и застежкой-молнией. Вес комплекта - не более - 9,1 кг. Идеальная защита от рентгеновских лучей с боковыми защитными зонами.
Наружное покрытие: Comfor-Tex (нейлон со специальным покрытием). Цвета: серый, темно-синий, серо-голубой, бирюзовый, зеленый, оранжевый, малиновый, бордовый. 
Застежка: кнопки, лента с замком, "липучка". Длина юбки 75 см. Размер XL подходит для объема груди 118–128 см, обьем талии/бедер 119–129 см.
Для большей прозрачности в отношении свойств используемого рентгенозащитного материала на фартуке указан удельный вес (вес на единицу площади), чтобы пользователь мог лучше ориентироваться при сравнении защитной одежды.</t>
  </si>
  <si>
    <t>Рентгензащитный фартук для фронтальной защиты со скрещивающимися лентами, размер М</t>
  </si>
  <si>
    <t xml:space="preserve">Фронтальная защита в ее истинном воплощении в этой модели  гарантирует полноценную защиту всей передней части с необходимым 60%-ным обхватом тела. Удобные широкие скрещивающиеся ленты позволяют легко стянуть фартук вниз простым отстегиванием липучек в передней части, а также через стерильный хирургический фартук. Рентгенозащитный материал: легкий материал на основе натуральной резины. Свинцовый эквивалент: передняя часть: Pb 0.50 мм, задняя часть: Pb 0.25 мм.
Проверенная рентгенозащита в диапазоне напряжения в рентгеновской трубки 50–110 кВ. 
Наружное покрытие: Comfor-Tex (нейлон со специальным покрытием). Цвета: серый, темно-синий, серо-голубой, бирюзовый, зеленый, оранжевый, малиновый, бордовый. 
Застежка: "липучка".
Размер М подходит для объема груди 96–106 см, обьем талии/бедер 103–112 см. 
Для большей прозрачности в отношении свойств используемого рентгенозащитного материала на фартуке указан удельный вес (вес на единицу площади), чтобы пользователь мог лучше ориентироваться при
сравнении защитной одежды. </t>
  </si>
  <si>
    <t>Рентгензащитный фартук для фронтальной защиты со скрещивающимися лентами, размер L</t>
  </si>
  <si>
    <t xml:space="preserve">Фронтальная защита в ее истинном воплощении в этой модели  гарантирует полноценную защиту всей передней части с необходимым 60%-ным обхватом тела. Удобные широкие скрещивающиеся ленты позволяют легко стянуть фартук вниз простым отстегиванием липучек в передней части, а также через стерильный хирургический фартук. Рентгенозащитный материал: легкий материал на основе натуральной резины. Свинцовый эквивалент: передняя часть: Pb 0.50 мм, задняя часть: Pb 0.25 мм.
Проверенная рентгенозащита в диапазоне напряжения в рентгеновской трубки 50–110 кВ. 
Наружное покрытие: Comfor-Tex (нейлон со специальным покрытием). Цвета: серый, темно-синий, серо-голубой, бирюзовый, зеленый, оранжевый, малиновый, бордовый. 
Застежка: "липучка".
Размер L подходит для объема груди 107–117 см, обьем талии/бедер 113–123 см.
Для большей прозрачности в отношении свойств используемого рентгенозащитного материала на фартуке указан удельный вес (вес на единицу площади), чтобы пользователь мог лучше ориентироваться при
сравнении защитной одежды. </t>
  </si>
  <si>
    <t xml:space="preserve">Рентгензащитный фартук для фронтальной защиты c эластичной вставкой, размер М </t>
  </si>
  <si>
    <t xml:space="preserve">Фартук для фронтальной защиты. Максимально высокому комфорту ношения способствует широкая эластичная вставка на задних бортах по всей ширине задней части. Модель можно легко снимать, плотно прилегает к телу, надежно держится на месте и разгружает плечи, подходит для длительного ношения. Плечевые накладки в стандартной комплектации. Широкие растягивающие вставки стретч обеспечивают индивидуальное регулирование. Рентгенозащитный материал: легкий материал на основе натуральной резины. Свинцовый эквивалент: передняя часть: Pb 0.50 мм, задняя часть: Pb 0.25 мм. Проверенная рентгенозащита в диапазоне напряжения в рентгеновской трубки 50–110 кВ. 
Наружное покрытие: Comfor-Tex (нейлон со специальным покрытием). Цвета: серый, темно-синий, серо-голубой, бирюзовый, зеленый, оранжевый, малиновый, бордовый. 
Застежка: кнопки, лента с замком, "липучка".
Размер М подходит для объема груди 96–106 см, обьем талии/бедер 103–112 см.
Для большей прозрачности в отношении свойств используемого рентгенозащитного материала на фартуке указан удельный вес (вес на единицу площади), чтобы пользователь мог лучше ориентироваться при сравнении защитной одежды. </t>
  </si>
  <si>
    <t>Рентгензащитный фартук для фронтальной защиты c эластичной вставкой, размер L</t>
  </si>
  <si>
    <t xml:space="preserve">Фартук для фронтальной защиты. Максимально высокому комфорту ношения способствует широкая эластичная вставка на задних бортах по всей ширине задней части. Модель можно легко снимать, плотно прилегает к телу, надежно держится на месте и разгружает плечи, подходит для длительного ношения. Плечевые накладки в стандартной комплектации. Широкие растягивающие вставки стретч обеспечивают индивидуальное регулирование. Рентгенозащитный материал: легкий материал на основе натуральной резины. Свинцовый эквивалент: передняя часть: Pb 0.50 мм, задняя часть: Pb 0.25 мм. Проверенная рентгенозащита в диапазоне напряжения в рентгеновской трубки 50–110 кВ. 
Наружное покрытие: Comfor-Tex (нейлон со специальным покрытием). Цвета: серый, темно-синий, серо-голубой, бирюзовый, зеленый, оранжевый, малиновый, бордовый. 
Застежка: кнопки, лента с замком, "липучка".
Размер L подходит для объема груди 107–117 см, обьем талии/бедер 113–123 см.
Для большей прозрачности в отношении свойств используемого рентгенозащитного материала на фартуке указан удельный вес (вес на единицу площади), чтобы пользователь мог лучше ориентироваться при сравнении защитной одежды. </t>
  </si>
  <si>
    <t>Рентгензащитный фартук для фронтальной защиты c эластичной вставкой, размер XL</t>
  </si>
  <si>
    <t xml:space="preserve">Фартук для фронтальной защиты. Максимально высокому комфорту ношения способствует широкая эластичная вставка на задних бортах по всей ширине задней части. Модель можно легко снимать, плотно прилегает к телу, надежно держится на месте и разгружает плечи, подходит для длительного ношения. Плечевые накладки в стандартной комплектации. Широкие растягивающие вставки стретч обеспечивают индивидуальное регулирование. Рентгенозащитный материал: легкий материал на основе натуральной резины. Свинцовый эквивалент: передняя часть: Pb 0.50 мм, задняя часть: Pb 0.25 мм. Проверенная рентгенозащита в диапазоне напряжения в рентгеновской трубки 50–110 кВ. 
Наружное покрытие: Comfor-Tex (нейлон со специальным покрытием). Цвета: серый, темно-синий, серо-голубой, бирюзовый, зеленый, оранжевый, малиновый, бордовый. 
Застежка: кнопки, лента с замком, "липучка".
Размер XL подходит для объема груди 118–128 см, обьем талии/бедер 124–134 см
Для большей прозрачности в отношении свойств используемого рентгенозащитного материала на фартуке указан удельный вес (вес на единицу площади), чтобы пользователь мог лучше ориентироваться при сравнении защитной одежды. </t>
  </si>
  <si>
    <t>Рентгенозащита для шеи и щитовидной железы</t>
  </si>
  <si>
    <t xml:space="preserve">Воротник для защиты щитовидной железы и грудины. 
Защелкивающиеся застежки обеспечивают надежное крепление щитовидной железы и защиты грудины к рентгенозащитной одежде. Защита щитовидной железы и грудины с помощью защелок подходит для всех моделей. По умолчанию защита шеи и щитовидной железы выпускается с пришитой застежкой-липучкой. Также доступны варианты застежек, такие как застежка на магните и сменная застежка-липучка.
Все модели имеют достаточный диапазон регулировки.
Универсальный размер защиты шеи с застежкой липучкой и магнитной застежкой подходит для обхвата шеи 32 - 45 см.
Сменная застежка (липучка/кнопки) подходит для обхвата шеи 37 - 50 см.
Рентгенозащитный материал: легкий материал на основе натуральной резины.  Высококачественный, универсальный стандартный просвинцованный материал с эффективностью защиты по свинцовому эквиваленту 0,50 ммPb. Проверенная рентгенозащита в диапазоне напряжения в рентгеновской трубки 50–110 кВ. 
Наружное покрытие: Comfor-Tex (нейлон со специальным покрытием). 
Цвета: серый, темно-синий, серо-голубой, бирюзовый, зеленый, оранжевый, малиновый, бордовый.  
</t>
  </si>
  <si>
    <t>Рентгенозащитные маски</t>
  </si>
  <si>
    <t>Рентгенозащитная маска охватывает лицо до скул (имеет вырез для носа). Специально разработаны для защиты медицинского персонала, выполняющего радиологические процедуры. Оптимальны для защиты хрусталика глаза от рассеянного рентгеновского излучения. Под каждой моделью масок пользователь может носить очки. Маски помогают значительно снизить радиоактивное облучение на глаза и лицевую область.
Рентгенозащита: фронтальная защита свинцовый эквивалент Pb 0.10 мм., боковая защита Pb 0.10 мм.
Вес - 505 гр.</t>
  </si>
  <si>
    <t>Система хранения для рентгенозащитной одежды </t>
  </si>
  <si>
    <t>Передвижная металлическая система для хранения рентгенозащитной одежды. Система предназначена для хранения 10 фартуков/комплектов рентгенозащитной одежды. Поворотные вешалки сделаны из хромированного покрытия. Легкое перемещение.Удобная и безопасная система хранения. Оснащена тормозами. В комплект входят 5 пар специальных крючков для хранения юбок.  Их можно добавить на хромированную вешалку без проблем.  
Вес: 25 кг,  цвет: медицинский белый. Размер: 900 х 610 х 1540мм.
Максимальная нагрузка: 90,0 кг.</t>
  </si>
  <si>
    <t xml:space="preserve">Настенная система </t>
  </si>
  <si>
    <t>Настенная система для хранения 5-ти предметов рентгенозащитной одежды. 
Пять хромированных вешалок поворачиваются в радиусе 180°. Расположенные параллельно стене вешалки занимают минимум места
в помещении.  Функциональная металлическая конструкция, окрашенная в светло-серый цвет.
Опорная пластина: 205 x 148 мм (В x Ш). Форма опорной пластины позволяет выполнить монтаж двух систем рядом в виде единой конструкции. 
Хромированные поворотные кронштейны (выступ 670 мм). 
Максимальная нагрузка: 60,0 кг.
Собственный вес: 4,3 кг.</t>
  </si>
  <si>
    <t>Система мониторинга глубины наркоза и седации  с принадлежностями</t>
  </si>
  <si>
    <t xml:space="preserve">Сенсоры к BIS-монитору,  предназначенные для оценки глубины наркоза и/или седации на основе биспектрального анализа (BIS) электро-энцефалографических (ЭЭГ) сигналов.
Сенсор для взрослых. Гель: создает токопроводящей слойпо специальной технологии, который  позволяет убрать первый слой эпидермиса (мертвой кожи); инжектор – пластиковая круглая пластина с "иголочками" вокруг электрода, которая находится под губкой. Механическое нажатие на каждый электрод по центру (в течение 5 с) дает возможность инжектору раздробить мертвые клетки кожи, позволяя гелю внутри электрода лучше контактировать с кожей. Это создает оптимальные условия для получения сигнала ЭЭГ. Губка: помогает удерживать гель, который создает контакт между кожей лба и токопроводящей поверхностью электрода. Легко устанавливаются на пациентах с разными размерами головы. Индивидуальная одноразовая упаковка каждого сенсора. Без латекса и ПВХ. Максимальное время использования наклеенных электродов сенсора на пациенте до 24 часов. Каждый сенсор снабжен чипом, содержащим информацию о дате выпуска и сроке годности, предупреждающий через сообщение при подключении к монитору о использовании сенсора с истекшим сроком годности или повторном подключении использованного сенсора. Длина сенсора не более 27 см.
</t>
  </si>
  <si>
    <t>ИТОГО:</t>
  </si>
</sst>
</file>

<file path=xl/styles.xml><?xml version="1.0" encoding="utf-8"?>
<styleSheet xmlns="http://schemas.openxmlformats.org/spreadsheetml/2006/main">
  <numFmts count="3">
    <numFmt numFmtId="43" formatCode="_-* #,##0.00\ _₽_-;\-* #,##0.00\ _₽_-;_-* &quot;-&quot;??\ _₽_-;_-@_-"/>
    <numFmt numFmtId="164" formatCode="#,##0.0"/>
    <numFmt numFmtId="165" formatCode="#,##0.0_ ;\-#,##0.0\ "/>
  </numFmts>
  <fonts count="9">
    <font>
      <sz val="11"/>
      <color rgb="FF000000"/>
      <name val="Calibri"/>
    </font>
    <font>
      <b/>
      <sz val="12"/>
      <name val="Arial"/>
      <family val="2"/>
      <charset val="204"/>
    </font>
    <font>
      <sz val="11"/>
      <color theme="1"/>
      <name val="Calibri"/>
      <family val="2"/>
      <scheme val="minor"/>
    </font>
    <font>
      <sz val="10"/>
      <name val="Arial"/>
      <family val="2"/>
      <charset val="204"/>
    </font>
    <font>
      <b/>
      <sz val="10"/>
      <name val="Arial"/>
      <family val="2"/>
      <charset val="204"/>
    </font>
    <font>
      <b/>
      <sz val="16"/>
      <name val="Arial"/>
      <family val="2"/>
      <charset val="204"/>
    </font>
    <font>
      <sz val="11"/>
      <color rgb="FF000000"/>
      <name val="Calibri"/>
    </font>
    <font>
      <sz val="10"/>
      <color theme="1"/>
      <name val="Arial"/>
      <family val="2"/>
      <charset val="204"/>
    </font>
    <font>
      <sz val="10"/>
      <color rgb="FF000000"/>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style="thin">
        <color indexed="64"/>
      </right>
      <top/>
      <bottom/>
      <diagonal/>
    </border>
    <border>
      <left/>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2" fillId="0" borderId="0"/>
    <xf numFmtId="43" fontId="6" fillId="0" borderId="0" applyFont="0" applyFill="0" applyBorder="0" applyAlignment="0" applyProtection="0"/>
  </cellStyleXfs>
  <cellXfs count="43">
    <xf numFmtId="0" fontId="0" fillId="0" borderId="0" xfId="0" applyFont="1" applyAlignment="1"/>
    <xf numFmtId="0" fontId="3" fillId="0" borderId="1" xfId="0" applyFont="1" applyBorder="1" applyAlignment="1">
      <alignment horizontal="left"/>
    </xf>
    <xf numFmtId="0" fontId="3" fillId="0" borderId="0" xfId="0" applyFont="1" applyFill="1" applyBorder="1" applyAlignment="1">
      <alignment horizontal="left" vertical="top"/>
    </xf>
    <xf numFmtId="0" fontId="3" fillId="0" borderId="1" xfId="0" applyFont="1" applyBorder="1" applyAlignment="1">
      <alignment horizontal="left" vertical="top"/>
    </xf>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3" fillId="0" borderId="1" xfId="0" applyFont="1" applyFill="1" applyBorder="1" applyAlignment="1">
      <alignment horizontal="left"/>
    </xf>
    <xf numFmtId="0" fontId="3" fillId="0" borderId="0" xfId="0" applyFont="1" applyBorder="1" applyAlignment="1">
      <alignment horizontal="left" vertical="top"/>
    </xf>
    <xf numFmtId="0" fontId="3" fillId="0" borderId="4" xfId="0" applyFont="1" applyBorder="1" applyAlignment="1">
      <alignment horizontal="left"/>
    </xf>
    <xf numFmtId="0" fontId="3" fillId="0" borderId="3" xfId="0" applyFont="1" applyBorder="1" applyAlignment="1">
      <alignment horizontal="left"/>
    </xf>
    <xf numFmtId="0" fontId="1" fillId="0" borderId="1" xfId="0" applyFont="1" applyBorder="1" applyAlignment="1">
      <alignment horizontal="left"/>
    </xf>
    <xf numFmtId="0" fontId="3" fillId="0" borderId="1" xfId="0" applyFont="1" applyFill="1" applyBorder="1" applyAlignment="1">
      <alignment vertical="top"/>
    </xf>
    <xf numFmtId="3" fontId="4" fillId="0" borderId="1" xfId="0" applyNumberFormat="1" applyFont="1" applyBorder="1" applyAlignment="1">
      <alignment horizontal="left" vertical="top" wrapText="1"/>
    </xf>
    <xf numFmtId="0" fontId="3" fillId="0" borderId="1" xfId="0" applyFont="1" applyFill="1" applyBorder="1" applyAlignment="1">
      <alignment horizontal="left" vertical="top"/>
    </xf>
    <xf numFmtId="0" fontId="3" fillId="0" borderId="1" xfId="0" applyFont="1" applyFill="1" applyBorder="1" applyAlignment="1">
      <alignment horizontal="left" vertical="top" wrapText="1"/>
    </xf>
    <xf numFmtId="0" fontId="3" fillId="0" borderId="5" xfId="0" applyFont="1" applyBorder="1" applyAlignment="1">
      <alignment horizontal="left"/>
    </xf>
    <xf numFmtId="0" fontId="3" fillId="0" borderId="8" xfId="0" applyFont="1" applyFill="1" applyBorder="1" applyAlignment="1">
      <alignment horizontal="left" vertical="top" wrapText="1"/>
    </xf>
    <xf numFmtId="164" fontId="3" fillId="0" borderId="1" xfId="0" applyNumberFormat="1" applyFont="1" applyFill="1" applyBorder="1" applyAlignment="1">
      <alignment horizontal="center" vertical="top"/>
    </xf>
    <xf numFmtId="165" fontId="3" fillId="0" borderId="1" xfId="0" applyNumberFormat="1" applyFont="1" applyFill="1" applyBorder="1" applyAlignment="1">
      <alignment horizontal="center" vertical="top"/>
    </xf>
    <xf numFmtId="0" fontId="4" fillId="3" borderId="2" xfId="0" applyFont="1" applyFill="1" applyBorder="1" applyAlignment="1">
      <alignment horizontal="left"/>
    </xf>
    <xf numFmtId="0" fontId="4" fillId="3" borderId="7" xfId="0" applyFont="1" applyFill="1" applyBorder="1" applyAlignment="1">
      <alignment horizontal="left"/>
    </xf>
    <xf numFmtId="0" fontId="4" fillId="3" borderId="3" xfId="0" applyFont="1" applyFill="1" applyBorder="1" applyAlignment="1">
      <alignment horizontal="left"/>
    </xf>
    <xf numFmtId="0" fontId="3" fillId="2" borderId="1" xfId="0" applyFont="1" applyFill="1" applyBorder="1" applyAlignment="1">
      <alignment horizontal="left" vertical="top" wrapText="1"/>
    </xf>
    <xf numFmtId="0" fontId="3" fillId="2"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7" fillId="0" borderId="1" xfId="0" applyFont="1" applyBorder="1" applyAlignment="1">
      <alignment horizontal="left"/>
    </xf>
    <xf numFmtId="165" fontId="3" fillId="0" borderId="1" xfId="2" applyNumberFormat="1" applyFont="1" applyBorder="1" applyAlignment="1">
      <alignment horizontal="center"/>
    </xf>
    <xf numFmtId="0" fontId="8" fillId="0" borderId="1" xfId="0" applyFont="1" applyFill="1" applyBorder="1" applyAlignment="1">
      <alignment horizontal="left"/>
    </xf>
    <xf numFmtId="0" fontId="7" fillId="0" borderId="6" xfId="0" applyFont="1" applyFill="1" applyBorder="1" applyAlignment="1">
      <alignment horizontal="left"/>
    </xf>
    <xf numFmtId="0" fontId="7" fillId="0" borderId="1" xfId="0" applyFont="1" applyBorder="1" applyAlignment="1">
      <alignment horizontal="left" vertical="center"/>
    </xf>
    <xf numFmtId="0" fontId="3" fillId="2" borderId="1" xfId="0" applyFont="1" applyFill="1" applyBorder="1" applyAlignment="1">
      <alignment horizontal="left" vertical="top"/>
    </xf>
    <xf numFmtId="0" fontId="3" fillId="0" borderId="1" xfId="0" applyFont="1" applyBorder="1" applyAlignment="1">
      <alignment vertical="top" wrapText="1"/>
    </xf>
    <xf numFmtId="3" fontId="4" fillId="0" borderId="1" xfId="0" applyNumberFormat="1" applyFont="1" applyBorder="1" applyAlignment="1">
      <alignment horizontal="left" vertical="top"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4" fillId="3" borderId="2" xfId="0" applyFont="1" applyFill="1" applyBorder="1" applyAlignment="1">
      <alignment horizontal="left" vertical="top" wrapText="1"/>
    </xf>
    <xf numFmtId="0" fontId="4" fillId="3" borderId="7" xfId="0" applyFont="1" applyFill="1" applyBorder="1" applyAlignment="1">
      <alignment horizontal="left" vertical="top" wrapText="1"/>
    </xf>
    <xf numFmtId="0" fontId="4" fillId="3" borderId="3" xfId="0" applyFont="1" applyFill="1" applyBorder="1" applyAlignment="1">
      <alignment horizontal="left" vertical="top" wrapText="1"/>
    </xf>
    <xf numFmtId="0" fontId="7" fillId="0" borderId="1" xfId="0" applyFont="1" applyBorder="1" applyAlignment="1">
      <alignment horizontal="left" vertical="top"/>
    </xf>
    <xf numFmtId="0" fontId="3" fillId="3" borderId="1" xfId="0" applyFont="1" applyFill="1" applyBorder="1" applyAlignment="1">
      <alignment horizontal="left"/>
    </xf>
    <xf numFmtId="164" fontId="3" fillId="3" borderId="1" xfId="0" applyNumberFormat="1" applyFont="1" applyFill="1" applyBorder="1" applyAlignment="1">
      <alignment horizontal="center" vertical="top"/>
    </xf>
    <xf numFmtId="0" fontId="4" fillId="3" borderId="1" xfId="0" applyFont="1" applyFill="1" applyBorder="1" applyAlignment="1">
      <alignment horizontal="left"/>
    </xf>
    <xf numFmtId="165" fontId="4" fillId="3" borderId="1" xfId="0" applyNumberFormat="1" applyFont="1" applyFill="1" applyBorder="1" applyAlignment="1">
      <alignment horizontal="left"/>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N44"/>
  <sheetViews>
    <sheetView tabSelected="1" view="pageBreakPreview" zoomScale="70" zoomScaleNormal="85" zoomScaleSheetLayoutView="70" workbookViewId="0">
      <selection activeCell="P27" sqref="P27"/>
    </sheetView>
  </sheetViews>
  <sheetFormatPr defaultColWidth="14.42578125" defaultRowHeight="15" customHeight="1"/>
  <cols>
    <col min="1" max="1" width="9" style="1" customWidth="1"/>
    <col min="2" max="2" width="24.42578125" style="1" customWidth="1"/>
    <col min="3" max="3" width="80.140625" style="1" customWidth="1"/>
    <col min="4" max="4" width="13" style="1" customWidth="1"/>
    <col min="5" max="5" width="10.28515625" style="1" customWidth="1"/>
    <col min="6" max="6" width="13.140625" style="1" customWidth="1"/>
    <col min="7" max="7" width="16.7109375" style="1" customWidth="1"/>
    <col min="8" max="8" width="0.5703125" style="1" hidden="1" customWidth="1"/>
    <col min="9" max="13" width="9.140625" style="1" hidden="1" customWidth="1"/>
    <col min="14" max="16384" width="14.42578125" style="1"/>
  </cols>
  <sheetData>
    <row r="2" spans="1:14" ht="35.25" customHeight="1">
      <c r="A2" s="3"/>
      <c r="B2" s="33" t="s">
        <v>9</v>
      </c>
      <c r="C2" s="34"/>
      <c r="D2" s="3"/>
      <c r="E2" s="3"/>
      <c r="F2" s="3"/>
      <c r="G2" s="3"/>
      <c r="H2" s="3"/>
      <c r="I2" s="3"/>
      <c r="J2" s="3"/>
      <c r="K2" s="3"/>
      <c r="L2" s="3"/>
      <c r="M2" s="3"/>
    </row>
    <row r="3" spans="1:14" ht="12.75">
      <c r="A3" s="4"/>
      <c r="B3" s="32" t="s">
        <v>7</v>
      </c>
      <c r="C3" s="32"/>
      <c r="D3" s="32"/>
      <c r="E3" s="32"/>
      <c r="F3" s="32"/>
      <c r="G3" s="32"/>
      <c r="H3" s="32"/>
      <c r="I3" s="32"/>
      <c r="J3" s="32"/>
      <c r="K3" s="32"/>
      <c r="L3" s="32"/>
      <c r="M3" s="32"/>
    </row>
    <row r="4" spans="1:14" ht="25.5">
      <c r="A4" s="4" t="s">
        <v>0</v>
      </c>
      <c r="B4" s="5" t="s">
        <v>1</v>
      </c>
      <c r="C4" s="5" t="s">
        <v>8</v>
      </c>
      <c r="D4" s="5" t="s">
        <v>2</v>
      </c>
      <c r="E4" s="12" t="s">
        <v>3</v>
      </c>
      <c r="F4" s="12" t="s">
        <v>4</v>
      </c>
      <c r="G4" s="12" t="s">
        <v>5</v>
      </c>
      <c r="H4" s="4"/>
      <c r="I4" s="4"/>
      <c r="J4" s="4"/>
      <c r="K4" s="4"/>
      <c r="L4" s="4"/>
      <c r="M4" s="4"/>
    </row>
    <row r="5" spans="1:14" ht="12.75">
      <c r="A5" s="4">
        <v>1</v>
      </c>
      <c r="B5" s="5">
        <v>2</v>
      </c>
      <c r="C5" s="5">
        <v>3</v>
      </c>
      <c r="D5" s="5">
        <v>4</v>
      </c>
      <c r="E5" s="12">
        <v>5</v>
      </c>
      <c r="F5" s="12">
        <v>6</v>
      </c>
      <c r="G5" s="12">
        <v>7</v>
      </c>
      <c r="H5" s="4"/>
      <c r="I5" s="4"/>
      <c r="J5" s="4"/>
      <c r="K5" s="4"/>
      <c r="L5" s="4"/>
      <c r="M5" s="4"/>
    </row>
    <row r="6" spans="1:14" ht="25.5" customHeight="1">
      <c r="A6" s="35" t="s">
        <v>55</v>
      </c>
      <c r="B6" s="36"/>
      <c r="C6" s="36"/>
      <c r="D6" s="36"/>
      <c r="E6" s="36"/>
      <c r="F6" s="36"/>
      <c r="G6" s="37"/>
      <c r="H6" s="4"/>
      <c r="I6" s="4"/>
      <c r="J6" s="4"/>
      <c r="K6" s="4"/>
      <c r="L6" s="4"/>
      <c r="M6" s="4"/>
    </row>
    <row r="7" spans="1:14" ht="13.5" customHeight="1">
      <c r="A7" s="13">
        <v>1</v>
      </c>
      <c r="B7" s="30" t="s">
        <v>10</v>
      </c>
      <c r="C7" s="38" t="s">
        <v>11</v>
      </c>
      <c r="D7" s="23" t="s">
        <v>54</v>
      </c>
      <c r="E7" s="24">
        <v>8</v>
      </c>
      <c r="F7" s="26">
        <v>209300</v>
      </c>
      <c r="G7" s="18">
        <f>E7*F7</f>
        <v>1674400</v>
      </c>
      <c r="H7" s="11"/>
      <c r="I7" s="11"/>
      <c r="J7" s="11"/>
      <c r="K7" s="11"/>
      <c r="L7" s="11"/>
      <c r="M7" s="11"/>
    </row>
    <row r="8" spans="1:14" ht="12.75">
      <c r="A8" s="13">
        <v>2</v>
      </c>
      <c r="B8" s="30" t="s">
        <v>12</v>
      </c>
      <c r="C8" s="38" t="s">
        <v>13</v>
      </c>
      <c r="D8" s="23" t="s">
        <v>6</v>
      </c>
      <c r="E8" s="24">
        <v>9</v>
      </c>
      <c r="F8" s="26">
        <v>157780</v>
      </c>
      <c r="G8" s="18">
        <f t="shared" ref="G8:G28" si="0">E8*F8</f>
        <v>1420020</v>
      </c>
      <c r="H8" s="2"/>
      <c r="I8" s="2"/>
      <c r="J8" s="2"/>
      <c r="K8" s="2"/>
      <c r="L8" s="2"/>
      <c r="M8" s="2"/>
      <c r="N8" s="9"/>
    </row>
    <row r="9" spans="1:14" ht="12.75">
      <c r="A9" s="13">
        <v>3</v>
      </c>
      <c r="B9" s="30" t="s">
        <v>14</v>
      </c>
      <c r="C9" s="38" t="s">
        <v>15</v>
      </c>
      <c r="D9" s="23" t="s">
        <v>54</v>
      </c>
      <c r="E9" s="27">
        <v>4</v>
      </c>
      <c r="F9" s="26">
        <v>74060</v>
      </c>
      <c r="G9" s="18">
        <f t="shared" si="0"/>
        <v>296240</v>
      </c>
      <c r="H9" s="7"/>
      <c r="I9" s="7"/>
      <c r="J9" s="7"/>
      <c r="K9" s="7"/>
      <c r="L9" s="7"/>
      <c r="M9" s="7"/>
      <c r="N9" s="9"/>
    </row>
    <row r="10" spans="1:14" ht="12.75">
      <c r="A10" s="13">
        <v>4</v>
      </c>
      <c r="B10" s="30" t="s">
        <v>16</v>
      </c>
      <c r="C10" s="25" t="s">
        <v>17</v>
      </c>
      <c r="D10" s="23" t="s">
        <v>54</v>
      </c>
      <c r="E10" s="27">
        <v>16</v>
      </c>
      <c r="F10" s="26">
        <v>6440</v>
      </c>
      <c r="G10" s="18">
        <f t="shared" si="0"/>
        <v>103040</v>
      </c>
      <c r="H10" s="7"/>
      <c r="I10" s="7"/>
      <c r="J10" s="7"/>
      <c r="K10" s="7"/>
      <c r="L10" s="7"/>
      <c r="M10" s="7"/>
      <c r="N10" s="9"/>
    </row>
    <row r="11" spans="1:14" ht="12.75">
      <c r="A11" s="13">
        <v>5</v>
      </c>
      <c r="B11" s="30" t="s">
        <v>18</v>
      </c>
      <c r="C11" s="25" t="s">
        <v>19</v>
      </c>
      <c r="D11" s="23" t="s">
        <v>6</v>
      </c>
      <c r="E11" s="27">
        <v>8</v>
      </c>
      <c r="F11" s="26">
        <v>22540</v>
      </c>
      <c r="G11" s="18">
        <f t="shared" si="0"/>
        <v>180320</v>
      </c>
      <c r="H11" s="7"/>
      <c r="I11" s="7"/>
      <c r="J11" s="7"/>
      <c r="K11" s="7"/>
      <c r="L11" s="7"/>
      <c r="M11" s="7"/>
      <c r="N11" s="9"/>
    </row>
    <row r="12" spans="1:14" ht="12.75">
      <c r="A12" s="13">
        <v>6</v>
      </c>
      <c r="B12" s="30" t="s">
        <v>20</v>
      </c>
      <c r="C12" s="25" t="s">
        <v>21</v>
      </c>
      <c r="D12" s="23" t="s">
        <v>6</v>
      </c>
      <c r="E12" s="27">
        <v>4</v>
      </c>
      <c r="F12" s="26">
        <v>35144</v>
      </c>
      <c r="G12" s="18">
        <f t="shared" si="0"/>
        <v>140576</v>
      </c>
      <c r="H12" s="7"/>
      <c r="I12" s="7"/>
      <c r="J12" s="7"/>
      <c r="K12" s="7"/>
      <c r="L12" s="7"/>
      <c r="M12" s="7"/>
      <c r="N12" s="9"/>
    </row>
    <row r="13" spans="1:14" ht="12.75">
      <c r="A13" s="13">
        <v>7</v>
      </c>
      <c r="B13" s="22" t="s">
        <v>22</v>
      </c>
      <c r="C13" s="28" t="s">
        <v>23</v>
      </c>
      <c r="D13" s="23" t="s">
        <v>6</v>
      </c>
      <c r="E13" s="27">
        <v>1</v>
      </c>
      <c r="F13" s="26">
        <v>50071</v>
      </c>
      <c r="G13" s="18">
        <f t="shared" si="0"/>
        <v>50071</v>
      </c>
      <c r="H13" s="7"/>
      <c r="I13" s="7"/>
      <c r="J13" s="7"/>
      <c r="K13" s="7"/>
      <c r="L13" s="7"/>
      <c r="M13" s="7"/>
      <c r="N13" s="9"/>
    </row>
    <row r="14" spans="1:14" ht="12.75">
      <c r="A14" s="13">
        <v>8</v>
      </c>
      <c r="B14" s="22" t="s">
        <v>24</v>
      </c>
      <c r="C14" s="25" t="s">
        <v>25</v>
      </c>
      <c r="D14" s="23" t="s">
        <v>54</v>
      </c>
      <c r="E14" s="27">
        <v>1</v>
      </c>
      <c r="F14" s="26">
        <v>399119</v>
      </c>
      <c r="G14" s="18">
        <f t="shared" si="0"/>
        <v>399119</v>
      </c>
      <c r="H14" s="7"/>
      <c r="I14" s="7"/>
      <c r="J14" s="7"/>
      <c r="K14" s="7"/>
      <c r="L14" s="7"/>
      <c r="M14" s="7"/>
      <c r="N14" s="9"/>
    </row>
    <row r="15" spans="1:14" ht="15" customHeight="1">
      <c r="A15" s="13">
        <v>9</v>
      </c>
      <c r="B15" s="22" t="s">
        <v>26</v>
      </c>
      <c r="C15" s="25" t="s">
        <v>27</v>
      </c>
      <c r="D15" s="23" t="s">
        <v>54</v>
      </c>
      <c r="E15" s="27">
        <v>1</v>
      </c>
      <c r="F15" s="26">
        <v>580792</v>
      </c>
      <c r="G15" s="18">
        <f t="shared" si="0"/>
        <v>580792</v>
      </c>
      <c r="H15" s="15"/>
      <c r="I15" s="8"/>
      <c r="J15" s="8"/>
      <c r="K15" s="8"/>
      <c r="L15" s="8"/>
      <c r="M15" s="8"/>
      <c r="N15" s="9"/>
    </row>
    <row r="16" spans="1:14" ht="15" customHeight="1">
      <c r="A16" s="13">
        <v>10</v>
      </c>
      <c r="B16" s="22" t="s">
        <v>28</v>
      </c>
      <c r="C16" s="25" t="s">
        <v>29</v>
      </c>
      <c r="D16" s="23" t="s">
        <v>54</v>
      </c>
      <c r="E16" s="27">
        <v>1</v>
      </c>
      <c r="F16" s="26">
        <v>156975</v>
      </c>
      <c r="G16" s="18">
        <f t="shared" si="0"/>
        <v>156975</v>
      </c>
      <c r="N16" s="9"/>
    </row>
    <row r="17" spans="1:7" ht="15" customHeight="1">
      <c r="A17" s="13">
        <v>11</v>
      </c>
      <c r="B17" s="22" t="s">
        <v>30</v>
      </c>
      <c r="C17" s="25" t="s">
        <v>31</v>
      </c>
      <c r="D17" s="23" t="s">
        <v>54</v>
      </c>
      <c r="E17" s="27">
        <v>2</v>
      </c>
      <c r="F17" s="26">
        <v>173397</v>
      </c>
      <c r="G17" s="18">
        <f t="shared" si="0"/>
        <v>346794</v>
      </c>
    </row>
    <row r="18" spans="1:7" ht="15" customHeight="1">
      <c r="A18" s="13">
        <v>12</v>
      </c>
      <c r="B18" s="22" t="s">
        <v>32</v>
      </c>
      <c r="C18" s="25" t="s">
        <v>33</v>
      </c>
      <c r="D18" s="23" t="s">
        <v>54</v>
      </c>
      <c r="E18" s="27">
        <v>1</v>
      </c>
      <c r="F18" s="26">
        <v>116178</v>
      </c>
      <c r="G18" s="18">
        <f t="shared" si="0"/>
        <v>116178</v>
      </c>
    </row>
    <row r="19" spans="1:7" ht="15" customHeight="1">
      <c r="A19" s="13">
        <v>13</v>
      </c>
      <c r="B19" s="22" t="s">
        <v>34</v>
      </c>
      <c r="C19" s="25" t="s">
        <v>35</v>
      </c>
      <c r="D19" s="23" t="s">
        <v>54</v>
      </c>
      <c r="E19" s="27">
        <v>1</v>
      </c>
      <c r="F19" s="26">
        <v>97405</v>
      </c>
      <c r="G19" s="18">
        <f t="shared" si="0"/>
        <v>97405</v>
      </c>
    </row>
    <row r="20" spans="1:7" ht="15" customHeight="1">
      <c r="A20" s="13">
        <v>14</v>
      </c>
      <c r="B20" s="22" t="s">
        <v>36</v>
      </c>
      <c r="C20" s="25" t="s">
        <v>37</v>
      </c>
      <c r="D20" s="23" t="s">
        <v>54</v>
      </c>
      <c r="E20" s="27">
        <v>1</v>
      </c>
      <c r="F20" s="26">
        <v>247135</v>
      </c>
      <c r="G20" s="18">
        <f t="shared" si="0"/>
        <v>247135</v>
      </c>
    </row>
    <row r="21" spans="1:7" ht="15" customHeight="1">
      <c r="A21" s="13">
        <v>15</v>
      </c>
      <c r="B21" s="22" t="s">
        <v>38</v>
      </c>
      <c r="C21" s="25" t="s">
        <v>39</v>
      </c>
      <c r="D21" s="23" t="s">
        <v>6</v>
      </c>
      <c r="E21" s="27">
        <v>2</v>
      </c>
      <c r="F21" s="26">
        <v>218960</v>
      </c>
      <c r="G21" s="18">
        <f t="shared" si="0"/>
        <v>437920</v>
      </c>
    </row>
    <row r="22" spans="1:7" ht="15" customHeight="1">
      <c r="A22" s="13">
        <v>16</v>
      </c>
      <c r="B22" s="22" t="s">
        <v>40</v>
      </c>
      <c r="C22" s="25" t="s">
        <v>41</v>
      </c>
      <c r="D22" s="23" t="s">
        <v>6</v>
      </c>
      <c r="E22" s="27">
        <v>8</v>
      </c>
      <c r="F22" s="26">
        <v>273700</v>
      </c>
      <c r="G22" s="18">
        <f t="shared" si="0"/>
        <v>2189600</v>
      </c>
    </row>
    <row r="23" spans="1:7" ht="15" customHeight="1">
      <c r="A23" s="13">
        <v>17</v>
      </c>
      <c r="B23" s="22" t="s">
        <v>42</v>
      </c>
      <c r="C23" s="25" t="s">
        <v>43</v>
      </c>
      <c r="D23" s="23" t="s">
        <v>6</v>
      </c>
      <c r="E23" s="27">
        <v>2</v>
      </c>
      <c r="F23" s="26">
        <v>18113</v>
      </c>
      <c r="G23" s="18">
        <f t="shared" si="0"/>
        <v>36226</v>
      </c>
    </row>
    <row r="24" spans="1:7" ht="15" customHeight="1">
      <c r="A24" s="13">
        <v>18</v>
      </c>
      <c r="B24" s="22" t="s">
        <v>44</v>
      </c>
      <c r="C24" s="25" t="s">
        <v>45</v>
      </c>
      <c r="D24" s="23" t="s">
        <v>6</v>
      </c>
      <c r="E24" s="27">
        <v>2</v>
      </c>
      <c r="F24" s="26">
        <v>14271</v>
      </c>
      <c r="G24" s="18">
        <f t="shared" si="0"/>
        <v>28542</v>
      </c>
    </row>
    <row r="25" spans="1:7" ht="15" customHeight="1">
      <c r="A25" s="13">
        <v>19</v>
      </c>
      <c r="B25" s="22" t="s">
        <v>46</v>
      </c>
      <c r="C25" s="25" t="s">
        <v>47</v>
      </c>
      <c r="D25" s="23" t="s">
        <v>6</v>
      </c>
      <c r="E25" s="27">
        <v>2</v>
      </c>
      <c r="F25" s="26">
        <v>26565</v>
      </c>
      <c r="G25" s="18">
        <f t="shared" si="0"/>
        <v>53130</v>
      </c>
    </row>
    <row r="26" spans="1:7" ht="15" customHeight="1">
      <c r="A26" s="13">
        <v>20</v>
      </c>
      <c r="B26" s="22" t="s">
        <v>48</v>
      </c>
      <c r="C26" s="25" t="s">
        <v>49</v>
      </c>
      <c r="D26" s="23" t="s">
        <v>54</v>
      </c>
      <c r="E26" s="27">
        <v>2</v>
      </c>
      <c r="F26" s="26">
        <v>143741</v>
      </c>
      <c r="G26" s="18">
        <f t="shared" si="0"/>
        <v>287482</v>
      </c>
    </row>
    <row r="27" spans="1:7" ht="15" customHeight="1">
      <c r="A27" s="13">
        <v>21</v>
      </c>
      <c r="B27" s="22" t="s">
        <v>50</v>
      </c>
      <c r="C27" s="25" t="s">
        <v>51</v>
      </c>
      <c r="D27" s="23" t="s">
        <v>54</v>
      </c>
      <c r="E27" s="27">
        <v>1</v>
      </c>
      <c r="F27" s="26">
        <v>53935</v>
      </c>
      <c r="G27" s="18">
        <f t="shared" si="0"/>
        <v>53935</v>
      </c>
    </row>
    <row r="28" spans="1:7" ht="15" customHeight="1">
      <c r="A28" s="13">
        <v>22</v>
      </c>
      <c r="B28" s="22" t="s">
        <v>52</v>
      </c>
      <c r="C28" s="29" t="s">
        <v>53</v>
      </c>
      <c r="D28" s="23" t="s">
        <v>54</v>
      </c>
      <c r="E28" s="27">
        <v>8</v>
      </c>
      <c r="F28" s="26">
        <v>218960</v>
      </c>
      <c r="G28" s="18">
        <f t="shared" si="0"/>
        <v>1751680</v>
      </c>
    </row>
    <row r="29" spans="1:7" ht="21" customHeight="1">
      <c r="A29" s="19" t="s">
        <v>56</v>
      </c>
      <c r="B29" s="20"/>
      <c r="C29" s="20"/>
      <c r="D29" s="20"/>
      <c r="E29" s="20"/>
      <c r="F29" s="20"/>
      <c r="G29" s="21"/>
    </row>
    <row r="30" spans="1:7" ht="15" customHeight="1">
      <c r="A30" s="1">
        <v>23</v>
      </c>
      <c r="B30" s="14" t="s">
        <v>57</v>
      </c>
      <c r="C30" s="14" t="s">
        <v>58</v>
      </c>
      <c r="D30" s="13" t="s">
        <v>59</v>
      </c>
      <c r="E30" s="13">
        <v>2</v>
      </c>
      <c r="F30" s="17">
        <v>1678000</v>
      </c>
      <c r="G30" s="17">
        <f>E30*F30</f>
        <v>3356000</v>
      </c>
    </row>
    <row r="31" spans="1:7" ht="15" customHeight="1">
      <c r="A31" s="1">
        <v>24</v>
      </c>
      <c r="B31" s="14" t="s">
        <v>60</v>
      </c>
      <c r="C31" s="14" t="s">
        <v>61</v>
      </c>
      <c r="D31" s="13" t="s">
        <v>59</v>
      </c>
      <c r="E31" s="13">
        <v>3</v>
      </c>
      <c r="F31" s="17">
        <v>1708000</v>
      </c>
      <c r="G31" s="17">
        <f t="shared" ref="G31:G43" si="1">E31*F31</f>
        <v>5124000</v>
      </c>
    </row>
    <row r="32" spans="1:7" ht="15" customHeight="1">
      <c r="A32" s="1">
        <v>25</v>
      </c>
      <c r="B32" s="14" t="s">
        <v>62</v>
      </c>
      <c r="C32" s="14" t="s">
        <v>63</v>
      </c>
      <c r="D32" s="13" t="s">
        <v>59</v>
      </c>
      <c r="E32" s="13">
        <v>1</v>
      </c>
      <c r="F32" s="17">
        <v>1738000</v>
      </c>
      <c r="G32" s="17">
        <f t="shared" si="1"/>
        <v>1738000</v>
      </c>
    </row>
    <row r="33" spans="1:7" ht="15" customHeight="1">
      <c r="A33" s="1">
        <v>26</v>
      </c>
      <c r="B33" s="14" t="s">
        <v>64</v>
      </c>
      <c r="C33" s="14" t="s">
        <v>65</v>
      </c>
      <c r="D33" s="13" t="s">
        <v>54</v>
      </c>
      <c r="E33" s="13">
        <v>3</v>
      </c>
      <c r="F33" s="17">
        <v>866300</v>
      </c>
      <c r="G33" s="17">
        <f t="shared" si="1"/>
        <v>2598900</v>
      </c>
    </row>
    <row r="34" spans="1:7" ht="15" customHeight="1">
      <c r="A34" s="1">
        <v>27</v>
      </c>
      <c r="B34" s="14" t="s">
        <v>66</v>
      </c>
      <c r="C34" s="14" t="s">
        <v>67</v>
      </c>
      <c r="D34" s="13" t="s">
        <v>54</v>
      </c>
      <c r="E34" s="13">
        <v>3</v>
      </c>
      <c r="F34" s="17">
        <v>881300</v>
      </c>
      <c r="G34" s="17">
        <f t="shared" si="1"/>
        <v>2643900</v>
      </c>
    </row>
    <row r="35" spans="1:7" ht="15" customHeight="1">
      <c r="A35" s="1">
        <v>28</v>
      </c>
      <c r="B35" s="14" t="s">
        <v>68</v>
      </c>
      <c r="C35" s="16" t="s">
        <v>69</v>
      </c>
      <c r="D35" s="13" t="s">
        <v>54</v>
      </c>
      <c r="E35" s="13">
        <v>3</v>
      </c>
      <c r="F35" s="17">
        <v>956400</v>
      </c>
      <c r="G35" s="17">
        <f t="shared" si="1"/>
        <v>2869200</v>
      </c>
    </row>
    <row r="36" spans="1:7" ht="15" customHeight="1">
      <c r="A36" s="1">
        <v>29</v>
      </c>
      <c r="B36" s="14" t="s">
        <v>70</v>
      </c>
      <c r="C36" s="16" t="s">
        <v>71</v>
      </c>
      <c r="D36" s="13" t="s">
        <v>54</v>
      </c>
      <c r="E36" s="13">
        <v>3</v>
      </c>
      <c r="F36" s="17">
        <v>971500</v>
      </c>
      <c r="G36" s="17">
        <f t="shared" si="1"/>
        <v>2914500</v>
      </c>
    </row>
    <row r="37" spans="1:7" ht="15" customHeight="1">
      <c r="A37" s="1">
        <v>30</v>
      </c>
      <c r="B37" s="14" t="s">
        <v>72</v>
      </c>
      <c r="C37" s="16" t="s">
        <v>73</v>
      </c>
      <c r="D37" s="13" t="s">
        <v>54</v>
      </c>
      <c r="E37" s="13">
        <v>2</v>
      </c>
      <c r="F37" s="17">
        <v>986500</v>
      </c>
      <c r="G37" s="17">
        <f t="shared" si="1"/>
        <v>1973000</v>
      </c>
    </row>
    <row r="38" spans="1:7" ht="15" customHeight="1">
      <c r="A38" s="1">
        <v>31</v>
      </c>
      <c r="B38" s="14" t="s">
        <v>74</v>
      </c>
      <c r="C38" s="14" t="s">
        <v>75</v>
      </c>
      <c r="D38" s="13" t="s">
        <v>54</v>
      </c>
      <c r="E38" s="13">
        <v>20</v>
      </c>
      <c r="F38" s="17">
        <v>181000</v>
      </c>
      <c r="G38" s="17">
        <f t="shared" si="1"/>
        <v>3620000</v>
      </c>
    </row>
    <row r="39" spans="1:7" ht="15" customHeight="1">
      <c r="A39" s="1">
        <v>32</v>
      </c>
      <c r="B39" s="14" t="s">
        <v>76</v>
      </c>
      <c r="C39" s="14" t="s">
        <v>77</v>
      </c>
      <c r="D39" s="13" t="s">
        <v>54</v>
      </c>
      <c r="E39" s="13">
        <v>1</v>
      </c>
      <c r="F39" s="17">
        <v>625000</v>
      </c>
      <c r="G39" s="17">
        <f t="shared" si="1"/>
        <v>625000</v>
      </c>
    </row>
    <row r="40" spans="1:7" ht="15" customHeight="1">
      <c r="A40" s="1">
        <v>33</v>
      </c>
      <c r="B40" s="14" t="s">
        <v>78</v>
      </c>
      <c r="C40" s="14" t="s">
        <v>79</v>
      </c>
      <c r="D40" s="13" t="s">
        <v>54</v>
      </c>
      <c r="E40" s="13">
        <v>1</v>
      </c>
      <c r="F40" s="17">
        <v>1705300</v>
      </c>
      <c r="G40" s="17">
        <f t="shared" si="1"/>
        <v>1705300</v>
      </c>
    </row>
    <row r="41" spans="1:7" ht="15" customHeight="1">
      <c r="A41" s="1">
        <v>34</v>
      </c>
      <c r="B41" s="14" t="s">
        <v>80</v>
      </c>
      <c r="C41" s="14" t="s">
        <v>81</v>
      </c>
      <c r="D41" s="13" t="s">
        <v>54</v>
      </c>
      <c r="E41" s="13">
        <v>1</v>
      </c>
      <c r="F41" s="17">
        <v>592100</v>
      </c>
      <c r="G41" s="17">
        <f t="shared" si="1"/>
        <v>592100</v>
      </c>
    </row>
    <row r="42" spans="1:7" s="39" customFormat="1" ht="15" customHeight="1">
      <c r="G42" s="40">
        <f t="shared" si="1"/>
        <v>0</v>
      </c>
    </row>
    <row r="43" spans="1:7" ht="15" customHeight="1">
      <c r="A43" s="1">
        <v>35</v>
      </c>
      <c r="B43" s="1" t="s">
        <v>82</v>
      </c>
      <c r="C43" s="31" t="s">
        <v>83</v>
      </c>
      <c r="D43" s="1" t="s">
        <v>54</v>
      </c>
      <c r="E43" s="1">
        <v>250</v>
      </c>
      <c r="F43" s="1">
        <v>13500</v>
      </c>
      <c r="G43" s="17">
        <f t="shared" si="1"/>
        <v>3375000</v>
      </c>
    </row>
    <row r="44" spans="1:7" ht="17.25" customHeight="1">
      <c r="F44" s="41" t="s">
        <v>84</v>
      </c>
      <c r="G44" s="42">
        <f>SUM(G7:G43)</f>
        <v>43782480</v>
      </c>
    </row>
  </sheetData>
  <mergeCells count="3">
    <mergeCell ref="B3:M3"/>
    <mergeCell ref="B2:C2"/>
    <mergeCell ref="A6:G6"/>
  </mergeCells>
  <pageMargins left="0.19685039370078741" right="0.19685039370078741" top="0.55118110236220474" bottom="0.19685039370078741" header="0" footer="0"/>
  <pageSetup paperSize="9" scale="86" orientation="landscape" r:id="rId1"/>
  <colBreaks count="1" manualBreakCount="1">
    <brk id="7" min="1" max="52" man="1"/>
  </colBreaks>
</worksheet>
</file>

<file path=xl/worksheets/sheet2.xml><?xml version="1.0" encoding="utf-8"?>
<worksheet xmlns="http://schemas.openxmlformats.org/spreadsheetml/2006/main" xmlns:r="http://schemas.openxmlformats.org/officeDocument/2006/relationships">
  <dimension ref="E2:I138"/>
  <sheetViews>
    <sheetView workbookViewId="0">
      <selection activeCell="K4" sqref="K4"/>
    </sheetView>
  </sheetViews>
  <sheetFormatPr defaultRowHeight="15"/>
  <cols>
    <col min="5" max="5" width="11.5703125" customWidth="1"/>
  </cols>
  <sheetData>
    <row r="2" spans="5:9">
      <c r="E2" s="6" t="e">
        <f>C2*#REF!</f>
        <v>#REF!</v>
      </c>
      <c r="G2" s="6" t="e">
        <f>E2*#REF!</f>
        <v>#REF!</v>
      </c>
      <c r="I2">
        <v>18000000</v>
      </c>
    </row>
    <row r="3" spans="5:9">
      <c r="E3" s="6" t="e">
        <f t="shared" ref="E3" si="0">C3*#REF!</f>
        <v>#REF!</v>
      </c>
      <c r="G3" s="6" t="e">
        <f t="shared" ref="G3" si="1">E3*#REF!</f>
        <v>#REF!</v>
      </c>
      <c r="I3">
        <v>4837500</v>
      </c>
    </row>
    <row r="4" spans="5:9">
      <c r="E4" s="6" t="e">
        <f t="shared" ref="E4" si="2">C4*#REF!</f>
        <v>#REF!</v>
      </c>
      <c r="G4" s="6" t="e">
        <f t="shared" ref="G4" si="3">E4*#REF!</f>
        <v>#REF!</v>
      </c>
      <c r="I4">
        <v>8960000</v>
      </c>
    </row>
    <row r="5" spans="5:9">
      <c r="E5" s="6" t="e">
        <f t="shared" ref="E5" si="4">C5*#REF!</f>
        <v>#REF!</v>
      </c>
      <c r="G5" s="6" t="e">
        <f t="shared" ref="G5" si="5">E5*#REF!</f>
        <v>#REF!</v>
      </c>
      <c r="I5">
        <v>8500000</v>
      </c>
    </row>
    <row r="6" spans="5:9">
      <c r="E6" s="6" t="e">
        <f t="shared" ref="E6" si="6">C6*#REF!</f>
        <v>#REF!</v>
      </c>
      <c r="G6" s="6" t="e">
        <f t="shared" ref="G6" si="7">E6*#REF!</f>
        <v>#REF!</v>
      </c>
      <c r="I6">
        <v>7500000</v>
      </c>
    </row>
    <row r="7" spans="5:9">
      <c r="E7" s="6" t="e">
        <f t="shared" ref="E7" si="8">C7*#REF!</f>
        <v>#REF!</v>
      </c>
      <c r="G7" s="6" t="e">
        <f t="shared" ref="G7" si="9">E7*#REF!</f>
        <v>#REF!</v>
      </c>
      <c r="I7">
        <v>1520000</v>
      </c>
    </row>
    <row r="8" spans="5:9">
      <c r="E8" s="6" t="e">
        <f t="shared" ref="E8" si="10">C8*#REF!</f>
        <v>#REF!</v>
      </c>
      <c r="G8" s="6" t="e">
        <f t="shared" ref="G8" si="11">E8*#REF!</f>
        <v>#REF!</v>
      </c>
      <c r="I8">
        <v>2458000</v>
      </c>
    </row>
    <row r="9" spans="5:9">
      <c r="E9" s="6" t="e">
        <f t="shared" ref="E9" si="12">C9*#REF!</f>
        <v>#REF!</v>
      </c>
      <c r="G9" s="6" t="e">
        <f t="shared" ref="G9" si="13">E9*#REF!</f>
        <v>#REF!</v>
      </c>
      <c r="I9">
        <v>18880000</v>
      </c>
    </row>
    <row r="10" spans="5:9">
      <c r="E10" s="6" t="e">
        <f t="shared" ref="E10" si="14">C10*#REF!</f>
        <v>#REF!</v>
      </c>
      <c r="G10" s="6" t="e">
        <f t="shared" ref="G10" si="15">E10*#REF!</f>
        <v>#REF!</v>
      </c>
      <c r="I10">
        <v>3847500</v>
      </c>
    </row>
    <row r="11" spans="5:9">
      <c r="E11" s="6" t="e">
        <f t="shared" ref="E11" si="16">C11*#REF!</f>
        <v>#REF!</v>
      </c>
      <c r="G11" s="6" t="e">
        <f t="shared" ref="G11" si="17">E11*#REF!</f>
        <v>#REF!</v>
      </c>
      <c r="I11">
        <v>13410000</v>
      </c>
    </row>
    <row r="12" spans="5:9">
      <c r="E12" s="6" t="e">
        <f t="shared" ref="E12" si="18">C12*#REF!</f>
        <v>#REF!</v>
      </c>
      <c r="G12" s="6" t="e">
        <f t="shared" ref="G12" si="19">E12*#REF!</f>
        <v>#REF!</v>
      </c>
      <c r="I12">
        <v>31360000</v>
      </c>
    </row>
    <row r="13" spans="5:9">
      <c r="E13" s="6" t="e">
        <f t="shared" ref="E13" si="20">C13*#REF!</f>
        <v>#REF!</v>
      </c>
      <c r="G13" s="6" t="e">
        <f t="shared" ref="G13" si="21">E13*#REF!</f>
        <v>#REF!</v>
      </c>
      <c r="I13">
        <v>359500</v>
      </c>
    </row>
    <row r="14" spans="5:9">
      <c r="E14" s="6" t="e">
        <f t="shared" ref="E14" si="22">C14*#REF!</f>
        <v>#REF!</v>
      </c>
      <c r="G14" s="6" t="e">
        <f t="shared" ref="G14" si="23">E14*#REF!</f>
        <v>#REF!</v>
      </c>
      <c r="I14">
        <v>471000</v>
      </c>
    </row>
    <row r="15" spans="5:9">
      <c r="E15" s="6" t="e">
        <f t="shared" ref="E15" si="24">C15*#REF!</f>
        <v>#REF!</v>
      </c>
      <c r="G15" s="6" t="e">
        <f t="shared" ref="G15" si="25">E15*#REF!</f>
        <v>#REF!</v>
      </c>
      <c r="I15">
        <v>6300000</v>
      </c>
    </row>
    <row r="16" spans="5:9">
      <c r="E16" s="6" t="e">
        <f t="shared" ref="E16" si="26">C16*#REF!</f>
        <v>#REF!</v>
      </c>
      <c r="G16" s="6" t="e">
        <f t="shared" ref="G16" si="27">E16*#REF!</f>
        <v>#REF!</v>
      </c>
      <c r="I16">
        <v>11911000</v>
      </c>
    </row>
    <row r="17" spans="5:9">
      <c r="E17" s="6" t="e">
        <f t="shared" ref="E17" si="28">C17*#REF!</f>
        <v>#REF!</v>
      </c>
      <c r="G17" s="6" t="e">
        <f t="shared" ref="G17" si="29">E17*#REF!</f>
        <v>#REF!</v>
      </c>
      <c r="I17">
        <v>4350000</v>
      </c>
    </row>
    <row r="18" spans="5:9">
      <c r="E18" s="6" t="e">
        <f t="shared" ref="E18" si="30">C18*#REF!</f>
        <v>#REF!</v>
      </c>
      <c r="G18" s="6" t="e">
        <f t="shared" ref="G18" si="31">E18*#REF!</f>
        <v>#REF!</v>
      </c>
      <c r="I18">
        <v>9826000</v>
      </c>
    </row>
    <row r="19" spans="5:9">
      <c r="E19" s="6" t="e">
        <f t="shared" ref="E19" si="32">C19*#REF!</f>
        <v>#REF!</v>
      </c>
      <c r="G19" s="6" t="e">
        <f t="shared" ref="G19" si="33">E19*#REF!</f>
        <v>#REF!</v>
      </c>
      <c r="I19">
        <v>10124350</v>
      </c>
    </row>
    <row r="20" spans="5:9">
      <c r="E20" s="6" t="e">
        <f t="shared" ref="E20" si="34">C20*#REF!</f>
        <v>#REF!</v>
      </c>
      <c r="G20" s="6" t="e">
        <f t="shared" ref="G20" si="35">E20*#REF!</f>
        <v>#REF!</v>
      </c>
      <c r="I20">
        <v>8400000</v>
      </c>
    </row>
    <row r="21" spans="5:9">
      <c r="E21" s="6" t="e">
        <f t="shared" ref="E21" si="36">C21*#REF!</f>
        <v>#REF!</v>
      </c>
      <c r="G21" s="6" t="e">
        <f t="shared" ref="G21" si="37">E21*#REF!</f>
        <v>#REF!</v>
      </c>
      <c r="I21">
        <v>3450000</v>
      </c>
    </row>
    <row r="22" spans="5:9">
      <c r="E22" s="6" t="e">
        <f t="shared" ref="E22" si="38">C22*#REF!</f>
        <v>#REF!</v>
      </c>
      <c r="G22" s="6" t="e">
        <f t="shared" ref="G22" si="39">E22*#REF!</f>
        <v>#REF!</v>
      </c>
      <c r="I22">
        <v>8724000</v>
      </c>
    </row>
    <row r="23" spans="5:9">
      <c r="E23" s="6" t="e">
        <f t="shared" ref="E23" si="40">C23*#REF!</f>
        <v>#REF!</v>
      </c>
      <c r="G23" s="6" t="e">
        <f t="shared" ref="G23" si="41">E23*#REF!</f>
        <v>#REF!</v>
      </c>
      <c r="I23">
        <v>4591100</v>
      </c>
    </row>
    <row r="24" spans="5:9">
      <c r="E24" s="6" t="e">
        <f t="shared" ref="E24" si="42">C24*#REF!</f>
        <v>#REF!</v>
      </c>
      <c r="G24" s="6" t="e">
        <f t="shared" ref="G24" si="43">E24*#REF!</f>
        <v>#REF!</v>
      </c>
      <c r="I24">
        <v>4000000</v>
      </c>
    </row>
    <row r="25" spans="5:9">
      <c r="E25" s="6" t="e">
        <f t="shared" ref="E25" si="44">C25*#REF!</f>
        <v>#REF!</v>
      </c>
      <c r="G25" s="6" t="e">
        <f t="shared" ref="G25" si="45">E25*#REF!</f>
        <v>#REF!</v>
      </c>
      <c r="I25">
        <v>7000000</v>
      </c>
    </row>
    <row r="26" spans="5:9">
      <c r="E26" s="6" t="e">
        <f t="shared" ref="E26" si="46">C26*#REF!</f>
        <v>#REF!</v>
      </c>
      <c r="G26" s="6" t="e">
        <f t="shared" ref="G26" si="47">E26*#REF!</f>
        <v>#REF!</v>
      </c>
      <c r="I26">
        <v>20500000</v>
      </c>
    </row>
    <row r="27" spans="5:9">
      <c r="E27" s="6" t="e">
        <f t="shared" ref="E27" si="48">C27*#REF!</f>
        <v>#REF!</v>
      </c>
      <c r="G27" s="6" t="e">
        <f t="shared" ref="G27" si="49">E27*#REF!</f>
        <v>#REF!</v>
      </c>
      <c r="I27">
        <v>30750000</v>
      </c>
    </row>
    <row r="28" spans="5:9">
      <c r="E28" s="6" t="e">
        <f t="shared" ref="E28" si="50">C28*#REF!</f>
        <v>#REF!</v>
      </c>
      <c r="G28" s="6" t="e">
        <f t="shared" ref="G28" si="51">E28*#REF!</f>
        <v>#REF!</v>
      </c>
      <c r="I28">
        <v>28773240</v>
      </c>
    </row>
    <row r="29" spans="5:9">
      <c r="E29" s="6" t="e">
        <f t="shared" ref="E29" si="52">C29*#REF!</f>
        <v>#REF!</v>
      </c>
      <c r="G29" s="6" t="e">
        <f t="shared" ref="G29" si="53">E29*#REF!</f>
        <v>#REF!</v>
      </c>
      <c r="I29">
        <v>28500000</v>
      </c>
    </row>
    <row r="30" spans="5:9">
      <c r="E30" s="6" t="e">
        <f t="shared" ref="E30" si="54">C30*#REF!</f>
        <v>#REF!</v>
      </c>
      <c r="G30" s="6" t="e">
        <f t="shared" ref="G30" si="55">E30*#REF!</f>
        <v>#REF!</v>
      </c>
      <c r="I30">
        <v>11250000</v>
      </c>
    </row>
    <row r="31" spans="5:9">
      <c r="E31" s="6" t="e">
        <f t="shared" ref="E31" si="56">C31*#REF!</f>
        <v>#REF!</v>
      </c>
      <c r="G31" s="6" t="e">
        <f t="shared" ref="G31" si="57">E31*#REF!</f>
        <v>#REF!</v>
      </c>
      <c r="I31">
        <v>21200000</v>
      </c>
    </row>
    <row r="32" spans="5:9">
      <c r="E32" s="6" t="e">
        <f t="shared" ref="E32" si="58">C32*#REF!</f>
        <v>#REF!</v>
      </c>
      <c r="G32" s="6" t="e">
        <f t="shared" ref="G32" si="59">E32*#REF!</f>
        <v>#REF!</v>
      </c>
      <c r="I32">
        <v>33000000</v>
      </c>
    </row>
    <row r="33" spans="5:9">
      <c r="E33" s="6" t="e">
        <f t="shared" ref="E33" si="60">C33*#REF!</f>
        <v>#REF!</v>
      </c>
      <c r="G33" s="6" t="e">
        <f t="shared" ref="G33" si="61">E33*#REF!</f>
        <v>#REF!</v>
      </c>
      <c r="I33">
        <v>7500000</v>
      </c>
    </row>
    <row r="34" spans="5:9">
      <c r="E34" s="6" t="e">
        <f t="shared" ref="E34" si="62">C34*#REF!</f>
        <v>#REF!</v>
      </c>
      <c r="G34" s="6" t="e">
        <f t="shared" ref="G34" si="63">E34*#REF!</f>
        <v>#REF!</v>
      </c>
      <c r="I34">
        <v>8800000</v>
      </c>
    </row>
    <row r="35" spans="5:9">
      <c r="E35" s="6" t="e">
        <f t="shared" ref="E35" si="64">C35*#REF!</f>
        <v>#REF!</v>
      </c>
      <c r="G35" s="6" t="e">
        <f t="shared" ref="G35" si="65">E35*#REF!</f>
        <v>#REF!</v>
      </c>
      <c r="I35">
        <v>18152000</v>
      </c>
    </row>
    <row r="36" spans="5:9">
      <c r="E36" s="6" t="e">
        <f t="shared" ref="E36" si="66">C36*#REF!</f>
        <v>#REF!</v>
      </c>
      <c r="G36" s="6" t="e">
        <f t="shared" ref="G36" si="67">E36*#REF!</f>
        <v>#REF!</v>
      </c>
      <c r="I36">
        <v>1123110</v>
      </c>
    </row>
    <row r="37" spans="5:9">
      <c r="E37" s="6" t="e">
        <f t="shared" ref="E37" si="68">C37*#REF!</f>
        <v>#REF!</v>
      </c>
      <c r="G37" s="6" t="e">
        <f t="shared" ref="G37" si="69">E37*#REF!</f>
        <v>#REF!</v>
      </c>
      <c r="I37">
        <v>19200000</v>
      </c>
    </row>
    <row r="38" spans="5:9">
      <c r="E38" s="6" t="e">
        <f t="shared" ref="E38" si="70">C38*#REF!</f>
        <v>#REF!</v>
      </c>
      <c r="G38" s="6" t="e">
        <f t="shared" ref="G38" si="71">E38*#REF!</f>
        <v>#REF!</v>
      </c>
      <c r="I38">
        <v>5600000</v>
      </c>
    </row>
    <row r="39" spans="5:9">
      <c r="E39" s="6" t="e">
        <f t="shared" ref="E39" si="72">C39*#REF!</f>
        <v>#REF!</v>
      </c>
      <c r="G39" s="6" t="e">
        <f t="shared" ref="G39" si="73">E39*#REF!</f>
        <v>#REF!</v>
      </c>
      <c r="I39">
        <v>6800000</v>
      </c>
    </row>
    <row r="40" spans="5:9">
      <c r="E40" s="6" t="e">
        <f t="shared" ref="E40" si="74">C40*#REF!</f>
        <v>#REF!</v>
      </c>
      <c r="G40" s="6" t="e">
        <f t="shared" ref="G40" si="75">E40*#REF!</f>
        <v>#REF!</v>
      </c>
      <c r="I40">
        <v>77180000</v>
      </c>
    </row>
    <row r="41" spans="5:9">
      <c r="E41" s="6" t="e">
        <f t="shared" ref="E41" si="76">C41*#REF!</f>
        <v>#REF!</v>
      </c>
      <c r="G41" s="6" t="e">
        <f t="shared" ref="G41" si="77">E41*#REF!</f>
        <v>#REF!</v>
      </c>
      <c r="I41">
        <v>2978880</v>
      </c>
    </row>
    <row r="42" spans="5:9">
      <c r="E42" s="6" t="e">
        <f t="shared" ref="E42" si="78">C42*#REF!</f>
        <v>#REF!</v>
      </c>
      <c r="G42" s="6" t="e">
        <f t="shared" ref="G42" si="79">E42*#REF!</f>
        <v>#REF!</v>
      </c>
      <c r="I42">
        <v>792900</v>
      </c>
    </row>
    <row r="43" spans="5:9">
      <c r="E43" s="6" t="e">
        <f t="shared" ref="E43" si="80">C43*#REF!</f>
        <v>#REF!</v>
      </c>
      <c r="G43" s="6" t="e">
        <f t="shared" ref="G43" si="81">E43*#REF!</f>
        <v>#REF!</v>
      </c>
      <c r="I43">
        <v>122080</v>
      </c>
    </row>
    <row r="44" spans="5:9">
      <c r="E44" s="6" t="e">
        <f t="shared" ref="E44" si="82">C44*#REF!</f>
        <v>#REF!</v>
      </c>
      <c r="G44" s="6" t="e">
        <f t="shared" ref="G44" si="83">E44*#REF!</f>
        <v>#REF!</v>
      </c>
      <c r="I44">
        <v>7000000</v>
      </c>
    </row>
    <row r="45" spans="5:9">
      <c r="E45" s="6" t="e">
        <f t="shared" ref="E45" si="84">C45*#REF!</f>
        <v>#REF!</v>
      </c>
      <c r="G45" s="6" t="e">
        <f t="shared" ref="G45" si="85">E45*#REF!</f>
        <v>#REF!</v>
      </c>
      <c r="I45">
        <v>3711000</v>
      </c>
    </row>
    <row r="46" spans="5:9">
      <c r="E46" s="6" t="e">
        <f t="shared" ref="E46" si="86">C46*#REF!</f>
        <v>#REF!</v>
      </c>
      <c r="G46" s="6" t="e">
        <f t="shared" ref="G46" si="87">E46*#REF!</f>
        <v>#REF!</v>
      </c>
      <c r="I46">
        <v>0</v>
      </c>
    </row>
    <row r="47" spans="5:9">
      <c r="E47" s="6" t="e">
        <f t="shared" ref="E47" si="88">C47*#REF!</f>
        <v>#REF!</v>
      </c>
      <c r="G47" s="6" t="e">
        <f t="shared" ref="G47" si="89">E47*#REF!</f>
        <v>#REF!</v>
      </c>
      <c r="I47">
        <v>396250</v>
      </c>
    </row>
    <row r="48" spans="5:9">
      <c r="E48" s="6" t="e">
        <f t="shared" ref="E48" si="90">C48*#REF!</f>
        <v>#REF!</v>
      </c>
      <c r="G48" s="6" t="e">
        <f t="shared" ref="G48" si="91">E48*#REF!</f>
        <v>#REF!</v>
      </c>
      <c r="I48">
        <v>580000</v>
      </c>
    </row>
    <row r="49" spans="5:9">
      <c r="E49" s="6" t="e">
        <f t="shared" ref="E49" si="92">C49*#REF!</f>
        <v>#REF!</v>
      </c>
      <c r="G49" s="6" t="e">
        <f t="shared" ref="G49" si="93">E49*#REF!</f>
        <v>#REF!</v>
      </c>
      <c r="I49">
        <v>188000</v>
      </c>
    </row>
    <row r="50" spans="5:9">
      <c r="E50" s="6" t="e">
        <f t="shared" ref="E50" si="94">C50*#REF!</f>
        <v>#REF!</v>
      </c>
      <c r="G50" s="6" t="e">
        <f t="shared" ref="G50" si="95">E50*#REF!</f>
        <v>#REF!</v>
      </c>
      <c r="I50">
        <v>162000</v>
      </c>
    </row>
    <row r="51" spans="5:9">
      <c r="E51" s="6" t="e">
        <f t="shared" ref="E51" si="96">C51*#REF!</f>
        <v>#REF!</v>
      </c>
      <c r="G51" s="6" t="e">
        <f t="shared" ref="G51" si="97">E51*#REF!</f>
        <v>#REF!</v>
      </c>
      <c r="I51">
        <v>504000</v>
      </c>
    </row>
    <row r="52" spans="5:9">
      <c r="E52" s="6" t="e">
        <f t="shared" ref="E52" si="98">C52*#REF!</f>
        <v>#REF!</v>
      </c>
      <c r="G52" s="6" t="e">
        <f t="shared" ref="G52" si="99">E52*#REF!</f>
        <v>#REF!</v>
      </c>
      <c r="I52">
        <v>532500</v>
      </c>
    </row>
    <row r="53" spans="5:9">
      <c r="E53" s="6" t="e">
        <f t="shared" ref="E53" si="100">C53*#REF!</f>
        <v>#REF!</v>
      </c>
      <c r="G53" s="6" t="e">
        <f t="shared" ref="G53" si="101">E53*#REF!</f>
        <v>#REF!</v>
      </c>
      <c r="I53">
        <v>11000000</v>
      </c>
    </row>
    <row r="54" spans="5:9">
      <c r="E54" s="6" t="e">
        <f t="shared" ref="E54" si="102">C54*#REF!</f>
        <v>#REF!</v>
      </c>
      <c r="G54" s="6" t="e">
        <f t="shared" ref="G54" si="103">E54*#REF!</f>
        <v>#REF!</v>
      </c>
      <c r="I54">
        <v>18000000</v>
      </c>
    </row>
    <row r="55" spans="5:9">
      <c r="E55" s="6" t="e">
        <f t="shared" ref="E55" si="104">C55*#REF!</f>
        <v>#REF!</v>
      </c>
      <c r="G55" s="6" t="e">
        <f t="shared" ref="G55" si="105">E55*#REF!</f>
        <v>#REF!</v>
      </c>
      <c r="I55">
        <v>0</v>
      </c>
    </row>
    <row r="56" spans="5:9">
      <c r="E56" s="6" t="e">
        <f t="shared" ref="E56" si="106">C56*#REF!</f>
        <v>#REF!</v>
      </c>
      <c r="G56" s="6" t="e">
        <f t="shared" ref="G56" si="107">E56*#REF!</f>
        <v>#REF!</v>
      </c>
      <c r="I56">
        <v>15312000</v>
      </c>
    </row>
    <row r="57" spans="5:9">
      <c r="E57" s="6" t="e">
        <f t="shared" ref="E57" si="108">C57*#REF!</f>
        <v>#REF!</v>
      </c>
      <c r="G57" s="6" t="e">
        <f t="shared" ref="G57" si="109">E57*#REF!</f>
        <v>#REF!</v>
      </c>
      <c r="I57">
        <v>16016000</v>
      </c>
    </row>
    <row r="58" spans="5:9">
      <c r="E58" s="6" t="e">
        <f t="shared" ref="E58" si="110">C58*#REF!</f>
        <v>#REF!</v>
      </c>
      <c r="G58" s="6" t="e">
        <f t="shared" ref="G58" si="111">E58*#REF!</f>
        <v>#REF!</v>
      </c>
      <c r="I58">
        <v>12037760</v>
      </c>
    </row>
    <row r="59" spans="5:9">
      <c r="E59" s="6" t="e">
        <f t="shared" ref="E59" si="112">C59*#REF!</f>
        <v>#REF!</v>
      </c>
      <c r="G59" s="6" t="e">
        <f t="shared" ref="G59" si="113">E59*#REF!</f>
        <v>#REF!</v>
      </c>
      <c r="I59">
        <v>13000000</v>
      </c>
    </row>
    <row r="60" spans="5:9">
      <c r="E60" s="6" t="e">
        <f t="shared" ref="E60" si="114">C60*#REF!</f>
        <v>#REF!</v>
      </c>
      <c r="G60" s="6" t="e">
        <f t="shared" ref="G60" si="115">E60*#REF!</f>
        <v>#REF!</v>
      </c>
      <c r="I60">
        <v>15000000</v>
      </c>
    </row>
    <row r="61" spans="5:9">
      <c r="E61" s="6" t="e">
        <f t="shared" ref="E61" si="116">C61*#REF!</f>
        <v>#REF!</v>
      </c>
      <c r="G61" s="6" t="e">
        <f t="shared" ref="G61" si="117">E61*#REF!</f>
        <v>#REF!</v>
      </c>
      <c r="I61">
        <v>198646650</v>
      </c>
    </row>
    <row r="62" spans="5:9">
      <c r="E62" s="6" t="e">
        <f t="shared" ref="E62" si="118">C62*#REF!</f>
        <v>#REF!</v>
      </c>
      <c r="G62" s="6" t="e">
        <f t="shared" ref="G62" si="119">E62*#REF!</f>
        <v>#REF!</v>
      </c>
      <c r="I62">
        <v>31625550</v>
      </c>
    </row>
    <row r="63" spans="5:9">
      <c r="E63" s="6" t="e">
        <f t="shared" ref="E63" si="120">C63*#REF!</f>
        <v>#REF!</v>
      </c>
      <c r="G63" s="6" t="e">
        <f t="shared" ref="G63" si="121">E63*#REF!</f>
        <v>#REF!</v>
      </c>
      <c r="I63">
        <v>144000000</v>
      </c>
    </row>
    <row r="64" spans="5:9">
      <c r="E64" s="6" t="e">
        <f t="shared" ref="E64" si="122">C64*#REF!</f>
        <v>#REF!</v>
      </c>
      <c r="G64" s="6" t="e">
        <f t="shared" ref="G64" si="123">E64*#REF!</f>
        <v>#REF!</v>
      </c>
      <c r="I64">
        <v>76400000</v>
      </c>
    </row>
    <row r="65" spans="5:9">
      <c r="E65" s="6" t="e">
        <f t="shared" ref="E65" si="124">C65*#REF!</f>
        <v>#REF!</v>
      </c>
      <c r="G65" s="6" t="e">
        <f t="shared" ref="G65" si="125">E65*#REF!</f>
        <v>#REF!</v>
      </c>
      <c r="I65">
        <v>45700000</v>
      </c>
    </row>
    <row r="66" spans="5:9">
      <c r="E66" s="6" t="e">
        <f t="shared" ref="E66" si="126">C66*#REF!</f>
        <v>#REF!</v>
      </c>
      <c r="G66" s="6" t="e">
        <f t="shared" ref="G66" si="127">E66*#REF!</f>
        <v>#REF!</v>
      </c>
      <c r="I66">
        <v>61049985</v>
      </c>
    </row>
    <row r="67" spans="5:9">
      <c r="E67" s="6" t="e">
        <f t="shared" ref="E67" si="128">C67*#REF!</f>
        <v>#REF!</v>
      </c>
      <c r="G67" s="6" t="e">
        <f t="shared" ref="G67" si="129">E67*#REF!</f>
        <v>#REF!</v>
      </c>
      <c r="I67">
        <v>60000000</v>
      </c>
    </row>
    <row r="68" spans="5:9">
      <c r="E68" s="6" t="e">
        <f t="shared" ref="E68" si="130">C68*#REF!</f>
        <v>#REF!</v>
      </c>
      <c r="G68" s="6" t="e">
        <f t="shared" ref="G68" si="131">E68*#REF!</f>
        <v>#REF!</v>
      </c>
      <c r="I68">
        <v>4095000</v>
      </c>
    </row>
    <row r="69" spans="5:9">
      <c r="E69" s="6" t="e">
        <f t="shared" ref="E69" si="132">C69*#REF!</f>
        <v>#REF!</v>
      </c>
      <c r="G69" s="6" t="e">
        <f t="shared" ref="G69" si="133">E69*#REF!</f>
        <v>#REF!</v>
      </c>
      <c r="I69">
        <v>1166640</v>
      </c>
    </row>
    <row r="70" spans="5:9">
      <c r="E70" s="6" t="e">
        <f t="shared" ref="E70" si="134">C70*#REF!</f>
        <v>#REF!</v>
      </c>
      <c r="G70" s="6" t="e">
        <f t="shared" ref="G70" si="135">E70*#REF!</f>
        <v>#REF!</v>
      </c>
      <c r="I70">
        <v>7111100</v>
      </c>
    </row>
    <row r="71" spans="5:9">
      <c r="E71" s="6" t="e">
        <f t="shared" ref="E71" si="136">C71*#REF!</f>
        <v>#REF!</v>
      </c>
      <c r="G71" s="6" t="e">
        <f t="shared" ref="G71" si="137">E71*#REF!</f>
        <v>#REF!</v>
      </c>
      <c r="I71">
        <v>9587500</v>
      </c>
    </row>
    <row r="72" spans="5:9">
      <c r="E72" s="6" t="e">
        <f t="shared" ref="E72" si="138">C72*#REF!</f>
        <v>#REF!</v>
      </c>
      <c r="G72" s="6" t="e">
        <f t="shared" ref="G72" si="139">E72*#REF!</f>
        <v>#REF!</v>
      </c>
      <c r="I72">
        <v>0</v>
      </c>
    </row>
    <row r="73" spans="5:9">
      <c r="E73" s="6" t="e">
        <f t="shared" ref="E73" si="140">C73*#REF!</f>
        <v>#REF!</v>
      </c>
      <c r="G73" s="6" t="e">
        <f t="shared" ref="G73" si="141">E73*#REF!</f>
        <v>#REF!</v>
      </c>
      <c r="I73">
        <v>37100000</v>
      </c>
    </row>
    <row r="74" spans="5:9">
      <c r="E74" s="6" t="e">
        <f t="shared" ref="E74" si="142">C74*#REF!</f>
        <v>#REF!</v>
      </c>
      <c r="G74" s="6" t="e">
        <f t="shared" ref="G74" si="143">E74*#REF!</f>
        <v>#REF!</v>
      </c>
      <c r="I74">
        <v>6120000</v>
      </c>
    </row>
    <row r="75" spans="5:9">
      <c r="E75" s="6" t="e">
        <f t="shared" ref="E75" si="144">C75*#REF!</f>
        <v>#REF!</v>
      </c>
      <c r="G75" s="6" t="e">
        <f t="shared" ref="G75" si="145">E75*#REF!</f>
        <v>#REF!</v>
      </c>
      <c r="I75">
        <v>11020000</v>
      </c>
    </row>
    <row r="76" spans="5:9">
      <c r="E76" s="6" t="e">
        <f t="shared" ref="E76" si="146">C76*#REF!</f>
        <v>#REF!</v>
      </c>
      <c r="G76" s="6" t="e">
        <f t="shared" ref="G76" si="147">E76*#REF!</f>
        <v>#REF!</v>
      </c>
      <c r="I76">
        <v>22165000</v>
      </c>
    </row>
    <row r="77" spans="5:9">
      <c r="E77" s="6" t="e">
        <f t="shared" ref="E77" si="148">C77*#REF!</f>
        <v>#REF!</v>
      </c>
      <c r="G77" s="6" t="e">
        <f t="shared" ref="G77" si="149">E77*#REF!</f>
        <v>#REF!</v>
      </c>
      <c r="I77">
        <v>292000</v>
      </c>
    </row>
    <row r="78" spans="5:9">
      <c r="E78" s="6" t="e">
        <f t="shared" ref="E78" si="150">C78*#REF!</f>
        <v>#REF!</v>
      </c>
      <c r="G78" s="6" t="e">
        <f t="shared" ref="G78" si="151">E78*#REF!</f>
        <v>#REF!</v>
      </c>
      <c r="I78">
        <v>1905000</v>
      </c>
    </row>
    <row r="79" spans="5:9">
      <c r="E79" s="6" t="e">
        <f t="shared" ref="E79" si="152">C79*#REF!</f>
        <v>#REF!</v>
      </c>
      <c r="G79" s="6" t="e">
        <f t="shared" ref="G79" si="153">E79*#REF!</f>
        <v>#REF!</v>
      </c>
      <c r="I79">
        <v>4616000</v>
      </c>
    </row>
    <row r="80" spans="5:9">
      <c r="E80" s="6" t="e">
        <f t="shared" ref="E80" si="154">C80*#REF!</f>
        <v>#REF!</v>
      </c>
      <c r="G80" s="6" t="e">
        <f t="shared" ref="G80" si="155">E80*#REF!</f>
        <v>#REF!</v>
      </c>
      <c r="I80">
        <v>2210000</v>
      </c>
    </row>
    <row r="81" spans="5:9">
      <c r="E81" s="6" t="e">
        <f t="shared" ref="E81" si="156">C81*#REF!</f>
        <v>#REF!</v>
      </c>
      <c r="G81" s="6" t="e">
        <f t="shared" ref="G81" si="157">E81*#REF!</f>
        <v>#REF!</v>
      </c>
      <c r="I81">
        <v>200500</v>
      </c>
    </row>
    <row r="82" spans="5:9">
      <c r="E82" s="6" t="e">
        <f t="shared" ref="E82" si="158">C82*#REF!</f>
        <v>#REF!</v>
      </c>
      <c r="G82" s="6" t="e">
        <f t="shared" ref="G82" si="159">E82*#REF!</f>
        <v>#REF!</v>
      </c>
      <c r="I82">
        <v>1402500</v>
      </c>
    </row>
    <row r="83" spans="5:9">
      <c r="E83" s="6" t="e">
        <f t="shared" ref="E83" si="160">C83*#REF!</f>
        <v>#REF!</v>
      </c>
      <c r="G83" s="6" t="e">
        <f t="shared" ref="G83" si="161">E83*#REF!</f>
        <v>#REF!</v>
      </c>
      <c r="I83">
        <v>690000</v>
      </c>
    </row>
    <row r="84" spans="5:9">
      <c r="E84" s="6" t="e">
        <f t="shared" ref="E84" si="162">C84*#REF!</f>
        <v>#REF!</v>
      </c>
      <c r="G84" s="6" t="e">
        <f t="shared" ref="G84" si="163">E84*#REF!</f>
        <v>#REF!</v>
      </c>
      <c r="I84">
        <v>0</v>
      </c>
    </row>
    <row r="85" spans="5:9">
      <c r="E85" s="6" t="e">
        <f t="shared" ref="E85" si="164">C85*#REF!</f>
        <v>#REF!</v>
      </c>
      <c r="G85" s="6" t="e">
        <f t="shared" ref="G85" si="165">E85*#REF!</f>
        <v>#REF!</v>
      </c>
      <c r="I85">
        <v>2280000</v>
      </c>
    </row>
    <row r="86" spans="5:9">
      <c r="E86" s="6" t="e">
        <f t="shared" ref="E86" si="166">C86*#REF!</f>
        <v>#REF!</v>
      </c>
      <c r="G86" s="6" t="e">
        <f t="shared" ref="G86" si="167">E86*#REF!</f>
        <v>#REF!</v>
      </c>
      <c r="I86">
        <v>436000</v>
      </c>
    </row>
    <row r="87" spans="5:9">
      <c r="E87" s="6" t="e">
        <f t="shared" ref="E87" si="168">C87*#REF!</f>
        <v>#REF!</v>
      </c>
      <c r="G87" s="6" t="e">
        <f t="shared" ref="G87" si="169">E87*#REF!</f>
        <v>#REF!</v>
      </c>
      <c r="I87">
        <v>300000</v>
      </c>
    </row>
    <row r="88" spans="5:9">
      <c r="E88" s="6" t="e">
        <f t="shared" ref="E88" si="170">C88*#REF!</f>
        <v>#REF!</v>
      </c>
      <c r="G88" s="6" t="e">
        <f t="shared" ref="G88" si="171">E88*#REF!</f>
        <v>#REF!</v>
      </c>
      <c r="I88">
        <v>1315800</v>
      </c>
    </row>
    <row r="89" spans="5:9">
      <c r="E89" s="6" t="e">
        <f t="shared" ref="E89" si="172">C89*#REF!</f>
        <v>#REF!</v>
      </c>
      <c r="G89" s="6" t="e">
        <f t="shared" ref="G89" si="173">E89*#REF!</f>
        <v>#REF!</v>
      </c>
      <c r="I89">
        <v>2060000</v>
      </c>
    </row>
    <row r="90" spans="5:9">
      <c r="E90" s="6" t="e">
        <f t="shared" ref="E90" si="174">C90*#REF!</f>
        <v>#REF!</v>
      </c>
      <c r="G90" s="6" t="e">
        <f t="shared" ref="G90" si="175">E90*#REF!</f>
        <v>#REF!</v>
      </c>
      <c r="I90">
        <v>3276000</v>
      </c>
    </row>
    <row r="91" spans="5:9">
      <c r="E91" s="6" t="e">
        <f t="shared" ref="E91" si="176">C91*#REF!</f>
        <v>#REF!</v>
      </c>
      <c r="G91" s="6" t="e">
        <f t="shared" ref="G91" si="177">E91*#REF!</f>
        <v>#REF!</v>
      </c>
      <c r="I91">
        <v>655000</v>
      </c>
    </row>
    <row r="92" spans="5:9">
      <c r="E92" s="6" t="e">
        <f t="shared" ref="E92" si="178">C92*#REF!</f>
        <v>#REF!</v>
      </c>
      <c r="G92" s="6" t="e">
        <f t="shared" ref="G92" si="179">E92*#REF!</f>
        <v>#REF!</v>
      </c>
      <c r="I92">
        <v>1037500</v>
      </c>
    </row>
    <row r="93" spans="5:9">
      <c r="E93" s="6" t="e">
        <f t="shared" ref="E93" si="180">C93*#REF!</f>
        <v>#REF!</v>
      </c>
      <c r="G93" s="6" t="e">
        <f t="shared" ref="G93" si="181">E93*#REF!</f>
        <v>#REF!</v>
      </c>
      <c r="I93">
        <v>1828500</v>
      </c>
    </row>
    <row r="94" spans="5:9">
      <c r="E94" s="6" t="e">
        <f t="shared" ref="E94" si="182">C94*#REF!</f>
        <v>#REF!</v>
      </c>
      <c r="G94" s="6" t="e">
        <f t="shared" ref="G94" si="183">E94*#REF!</f>
        <v>#REF!</v>
      </c>
      <c r="I94">
        <v>639000</v>
      </c>
    </row>
    <row r="95" spans="5:9">
      <c r="E95" s="6" t="e">
        <f t="shared" ref="E95" si="184">C95*#REF!</f>
        <v>#REF!</v>
      </c>
      <c r="G95" s="6" t="e">
        <f t="shared" ref="G95" si="185">E95*#REF!</f>
        <v>#REF!</v>
      </c>
      <c r="I95">
        <v>138300</v>
      </c>
    </row>
    <row r="96" spans="5:9">
      <c r="E96" s="6" t="e">
        <f t="shared" ref="E96" si="186">C96*#REF!</f>
        <v>#REF!</v>
      </c>
      <c r="G96" s="6" t="e">
        <f t="shared" ref="G96" si="187">E96*#REF!</f>
        <v>#REF!</v>
      </c>
      <c r="I96">
        <v>128700</v>
      </c>
    </row>
    <row r="97" spans="5:9">
      <c r="E97" s="6" t="e">
        <f t="shared" ref="E97" si="188">C97*#REF!</f>
        <v>#REF!</v>
      </c>
      <c r="G97" s="6" t="e">
        <f t="shared" ref="G97" si="189">E97*#REF!</f>
        <v>#REF!</v>
      </c>
      <c r="I97">
        <v>2595000</v>
      </c>
    </row>
    <row r="98" spans="5:9">
      <c r="E98" s="6" t="e">
        <f t="shared" ref="E98" si="190">C98*#REF!</f>
        <v>#REF!</v>
      </c>
      <c r="G98" s="6" t="e">
        <f t="shared" ref="G98" si="191">E98*#REF!</f>
        <v>#REF!</v>
      </c>
      <c r="I98">
        <v>3894000</v>
      </c>
    </row>
    <row r="99" spans="5:9">
      <c r="E99" s="6" t="e">
        <f t="shared" ref="E99" si="192">C99*#REF!</f>
        <v>#REF!</v>
      </c>
      <c r="G99" s="6" t="e">
        <f t="shared" ref="G99" si="193">E99*#REF!</f>
        <v>#REF!</v>
      </c>
      <c r="I99">
        <v>4550000</v>
      </c>
    </row>
    <row r="100" spans="5:9">
      <c r="E100" s="6" t="e">
        <f t="shared" ref="E100" si="194">C100*#REF!</f>
        <v>#REF!</v>
      </c>
      <c r="G100" s="6" t="e">
        <f t="shared" ref="G100" si="195">E100*#REF!</f>
        <v>#REF!</v>
      </c>
      <c r="I100">
        <v>2057500</v>
      </c>
    </row>
    <row r="101" spans="5:9">
      <c r="E101" s="6" t="e">
        <f t="shared" ref="E101" si="196">C101*#REF!</f>
        <v>#REF!</v>
      </c>
      <c r="G101" s="6" t="e">
        <f t="shared" ref="G101" si="197">E101*#REF!</f>
        <v>#REF!</v>
      </c>
      <c r="I101">
        <v>1942000</v>
      </c>
    </row>
    <row r="102" spans="5:9">
      <c r="E102" s="6" t="e">
        <f t="shared" ref="E102" si="198">C102*#REF!</f>
        <v>#REF!</v>
      </c>
      <c r="G102" s="6" t="e">
        <f t="shared" ref="G102" si="199">E102*#REF!</f>
        <v>#REF!</v>
      </c>
      <c r="I102">
        <v>1378000</v>
      </c>
    </row>
    <row r="103" spans="5:9">
      <c r="E103" s="6" t="e">
        <f t="shared" ref="E103" si="200">C103*#REF!</f>
        <v>#REF!</v>
      </c>
      <c r="G103" s="6" t="e">
        <f t="shared" ref="G103" si="201">E103*#REF!</f>
        <v>#REF!</v>
      </c>
      <c r="I103">
        <v>0</v>
      </c>
    </row>
    <row r="104" spans="5:9">
      <c r="E104" s="6" t="e">
        <f t="shared" ref="E104" si="202">C104*#REF!</f>
        <v>#REF!</v>
      </c>
      <c r="G104" s="6" t="e">
        <f t="shared" ref="G104" si="203">E104*#REF!</f>
        <v>#REF!</v>
      </c>
      <c r="I104">
        <v>5000000</v>
      </c>
    </row>
    <row r="105" spans="5:9">
      <c r="E105" s="6" t="e">
        <f t="shared" ref="E105" si="204">C105*#REF!</f>
        <v>#REF!</v>
      </c>
      <c r="G105" s="6" t="e">
        <f t="shared" ref="G105" si="205">E105*#REF!</f>
        <v>#REF!</v>
      </c>
      <c r="I105">
        <v>4422500</v>
      </c>
    </row>
    <row r="106" spans="5:9">
      <c r="E106" s="6" t="e">
        <f t="shared" ref="E106" si="206">C106*#REF!</f>
        <v>#REF!</v>
      </c>
      <c r="G106" s="6" t="e">
        <f t="shared" ref="G106" si="207">E106*#REF!</f>
        <v>#REF!</v>
      </c>
      <c r="I106">
        <v>1712000</v>
      </c>
    </row>
    <row r="107" spans="5:9">
      <c r="E107" s="6" t="e">
        <f t="shared" ref="E107" si="208">C107*#REF!</f>
        <v>#REF!</v>
      </c>
      <c r="G107" s="6" t="e">
        <f t="shared" ref="G107" si="209">E107*#REF!</f>
        <v>#REF!</v>
      </c>
      <c r="I107">
        <v>860500</v>
      </c>
    </row>
    <row r="108" spans="5:9">
      <c r="E108" s="6" t="e">
        <f t="shared" ref="E108" si="210">C108*#REF!</f>
        <v>#REF!</v>
      </c>
      <c r="G108" s="6" t="e">
        <f t="shared" ref="G108" si="211">E108*#REF!</f>
        <v>#REF!</v>
      </c>
      <c r="I108">
        <v>588500</v>
      </c>
    </row>
    <row r="109" spans="5:9">
      <c r="E109" s="6" t="e">
        <f t="shared" ref="E109" si="212">C109*#REF!</f>
        <v>#REF!</v>
      </c>
      <c r="G109" s="6" t="e">
        <f t="shared" ref="G109" si="213">E109*#REF!</f>
        <v>#REF!</v>
      </c>
      <c r="I109">
        <v>2486000</v>
      </c>
    </row>
    <row r="110" spans="5:9">
      <c r="E110" s="6" t="e">
        <f t="shared" ref="E110" si="214">C110*#REF!</f>
        <v>#REF!</v>
      </c>
      <c r="G110" s="6" t="e">
        <f t="shared" ref="G110" si="215">E110*#REF!</f>
        <v>#REF!</v>
      </c>
      <c r="I110">
        <v>1023200</v>
      </c>
    </row>
    <row r="111" spans="5:9">
      <c r="E111" s="6" t="e">
        <f t="shared" ref="E111" si="216">C111*#REF!</f>
        <v>#REF!</v>
      </c>
      <c r="G111" s="6" t="e">
        <f t="shared" ref="G111" si="217">E111*#REF!</f>
        <v>#REF!</v>
      </c>
      <c r="I111">
        <v>164400</v>
      </c>
    </row>
    <row r="112" spans="5:9">
      <c r="E112" s="6" t="e">
        <f t="shared" ref="E112" si="218">C112*#REF!</f>
        <v>#REF!</v>
      </c>
      <c r="G112" s="6" t="e">
        <f t="shared" ref="G112" si="219">E112*#REF!</f>
        <v>#REF!</v>
      </c>
      <c r="I112">
        <v>5400000</v>
      </c>
    </row>
    <row r="113" spans="5:9">
      <c r="E113" s="6" t="e">
        <f t="shared" ref="E113" si="220">C113*#REF!</f>
        <v>#REF!</v>
      </c>
      <c r="G113" s="6" t="e">
        <f t="shared" ref="G113" si="221">E113*#REF!</f>
        <v>#REF!</v>
      </c>
      <c r="I113">
        <v>5200000</v>
      </c>
    </row>
    <row r="114" spans="5:9">
      <c r="E114" s="6" t="e">
        <f t="shared" ref="E114" si="222">C114*#REF!</f>
        <v>#REF!</v>
      </c>
      <c r="G114" s="6" t="e">
        <f t="shared" ref="G114" si="223">E114*#REF!</f>
        <v>#REF!</v>
      </c>
      <c r="I114">
        <v>18200000</v>
      </c>
    </row>
    <row r="115" spans="5:9">
      <c r="E115" s="6" t="e">
        <f t="shared" ref="E115" si="224">C115*#REF!</f>
        <v>#REF!</v>
      </c>
      <c r="G115" s="6" t="e">
        <f t="shared" ref="G115" si="225">E115*#REF!</f>
        <v>#REF!</v>
      </c>
    </row>
    <row r="116" spans="5:9">
      <c r="E116" s="6" t="e">
        <f t="shared" ref="E116" si="226">C116*#REF!</f>
        <v>#REF!</v>
      </c>
      <c r="G116" s="6" t="e">
        <f t="shared" ref="G116" si="227">E116*#REF!</f>
        <v>#REF!</v>
      </c>
    </row>
    <row r="117" spans="5:9">
      <c r="E117" s="6" t="e">
        <f t="shared" ref="E117" si="228">C117*#REF!</f>
        <v>#REF!</v>
      </c>
      <c r="G117" s="6" t="e">
        <f t="shared" ref="G117" si="229">E117*#REF!</f>
        <v>#REF!</v>
      </c>
    </row>
    <row r="118" spans="5:9">
      <c r="E118" s="6" t="e">
        <f t="shared" ref="E118" si="230">C118*#REF!</f>
        <v>#REF!</v>
      </c>
      <c r="G118" s="6" t="e">
        <f t="shared" ref="G118" si="231">E118*#REF!</f>
        <v>#REF!</v>
      </c>
    </row>
    <row r="119" spans="5:9">
      <c r="E119" s="6" t="e">
        <f t="shared" ref="E119" si="232">C119*#REF!</f>
        <v>#REF!</v>
      </c>
      <c r="G119" s="6" t="e">
        <f t="shared" ref="G119" si="233">E119*#REF!</f>
        <v>#REF!</v>
      </c>
    </row>
    <row r="120" spans="5:9">
      <c r="E120" s="6" t="e">
        <f t="shared" ref="E120" si="234">C120*#REF!</f>
        <v>#REF!</v>
      </c>
      <c r="G120" s="6" t="e">
        <f t="shared" ref="G120" si="235">E120*#REF!</f>
        <v>#REF!</v>
      </c>
    </row>
    <row r="121" spans="5:9">
      <c r="E121" s="6" t="e">
        <f t="shared" ref="E121" si="236">C121*#REF!</f>
        <v>#REF!</v>
      </c>
      <c r="G121" s="6" t="e">
        <f t="shared" ref="G121" si="237">E121*#REF!</f>
        <v>#REF!</v>
      </c>
    </row>
    <row r="122" spans="5:9">
      <c r="E122" s="6" t="e">
        <f t="shared" ref="E122" si="238">C122*#REF!</f>
        <v>#REF!</v>
      </c>
      <c r="G122" s="6" t="e">
        <f t="shared" ref="G122" si="239">E122*#REF!</f>
        <v>#REF!</v>
      </c>
    </row>
    <row r="123" spans="5:9">
      <c r="E123" s="6" t="e">
        <f t="shared" ref="E123" si="240">C123*#REF!</f>
        <v>#REF!</v>
      </c>
      <c r="G123" s="6" t="e">
        <f t="shared" ref="G123" si="241">E123*#REF!</f>
        <v>#REF!</v>
      </c>
    </row>
    <row r="124" spans="5:9">
      <c r="E124" s="6" t="e">
        <f t="shared" ref="E124" si="242">C124*#REF!</f>
        <v>#REF!</v>
      </c>
      <c r="G124" s="6" t="e">
        <f t="shared" ref="G124" si="243">E124*#REF!</f>
        <v>#REF!</v>
      </c>
    </row>
    <row r="125" spans="5:9">
      <c r="E125" s="6" t="e">
        <f t="shared" ref="E125" si="244">C125*#REF!</f>
        <v>#REF!</v>
      </c>
      <c r="G125" s="6" t="e">
        <f t="shared" ref="G125" si="245">E125*#REF!</f>
        <v>#REF!</v>
      </c>
    </row>
    <row r="126" spans="5:9">
      <c r="E126" s="6" t="e">
        <f t="shared" ref="E126" si="246">C126*#REF!</f>
        <v>#REF!</v>
      </c>
      <c r="G126" s="6" t="e">
        <f t="shared" ref="G126" si="247">E126*#REF!</f>
        <v>#REF!</v>
      </c>
    </row>
    <row r="127" spans="5:9">
      <c r="E127" s="6" t="e">
        <f t="shared" ref="E127" si="248">C127*#REF!</f>
        <v>#REF!</v>
      </c>
      <c r="G127" s="6" t="e">
        <f t="shared" ref="G127" si="249">E127*#REF!</f>
        <v>#REF!</v>
      </c>
    </row>
    <row r="128" spans="5:9">
      <c r="E128" s="6" t="e">
        <f t="shared" ref="E128" si="250">C128*#REF!</f>
        <v>#REF!</v>
      </c>
      <c r="G128" s="6" t="e">
        <f t="shared" ref="G128" si="251">E128*#REF!</f>
        <v>#REF!</v>
      </c>
    </row>
    <row r="129" spans="5:7">
      <c r="E129" s="6" t="e">
        <f t="shared" ref="E129" si="252">C129*#REF!</f>
        <v>#REF!</v>
      </c>
      <c r="G129" s="6" t="e">
        <f t="shared" ref="G129" si="253">E129*#REF!</f>
        <v>#REF!</v>
      </c>
    </row>
    <row r="130" spans="5:7">
      <c r="E130" s="6" t="e">
        <f t="shared" ref="E130" si="254">C130*#REF!</f>
        <v>#REF!</v>
      </c>
      <c r="G130" s="6" t="e">
        <f t="shared" ref="G130" si="255">E130*#REF!</f>
        <v>#REF!</v>
      </c>
    </row>
    <row r="131" spans="5:7">
      <c r="E131" s="6" t="e">
        <f t="shared" ref="E131" si="256">C131*#REF!</f>
        <v>#REF!</v>
      </c>
      <c r="G131" s="6" t="e">
        <f t="shared" ref="G131" si="257">E131*#REF!</f>
        <v>#REF!</v>
      </c>
    </row>
    <row r="132" spans="5:7">
      <c r="E132" s="6" t="e">
        <f t="shared" ref="E132" si="258">C132*#REF!</f>
        <v>#REF!</v>
      </c>
      <c r="G132" s="6" t="e">
        <f t="shared" ref="G132" si="259">E132*#REF!</f>
        <v>#REF!</v>
      </c>
    </row>
    <row r="133" spans="5:7">
      <c r="E133" s="6" t="e">
        <f t="shared" ref="E133" si="260">C133*#REF!</f>
        <v>#REF!</v>
      </c>
      <c r="G133" s="6" t="e">
        <f t="shared" ref="G133" si="261">E133*#REF!</f>
        <v>#REF!</v>
      </c>
    </row>
    <row r="134" spans="5:7">
      <c r="E134" s="6" t="e">
        <f t="shared" ref="E134" si="262">C134*#REF!</f>
        <v>#REF!</v>
      </c>
      <c r="G134" s="6" t="e">
        <f t="shared" ref="G134" si="263">E134*#REF!</f>
        <v>#REF!</v>
      </c>
    </row>
    <row r="135" spans="5:7">
      <c r="E135" s="6" t="e">
        <f t="shared" ref="E135" si="264">C135*#REF!</f>
        <v>#REF!</v>
      </c>
      <c r="G135" s="6" t="e">
        <f t="shared" ref="G135" si="265">E135*#REF!</f>
        <v>#REF!</v>
      </c>
    </row>
    <row r="136" spans="5:7">
      <c r="E136" s="6" t="e">
        <f t="shared" ref="E136" si="266">C136*#REF!</f>
        <v>#REF!</v>
      </c>
      <c r="G136" s="6" t="e">
        <f t="shared" ref="G136" si="267">E136*#REF!</f>
        <v>#REF!</v>
      </c>
    </row>
    <row r="137" spans="5:7">
      <c r="E137" s="6" t="e">
        <f t="shared" ref="E137" si="268">C137*#REF!</f>
        <v>#REF!</v>
      </c>
      <c r="G137" s="6" t="e">
        <f t="shared" ref="G137" si="269">E137*#REF!</f>
        <v>#REF!</v>
      </c>
    </row>
    <row r="138" spans="5:7" ht="15.75">
      <c r="E138" s="10" t="e">
        <f>SUM(E2:E137)</f>
        <v>#REF!</v>
      </c>
      <c r="G138" s="10" t="e">
        <f>SUM(G2:G137)</f>
        <v>#REF!</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Дана Искендерова</dc:creator>
  <cp:lastModifiedBy>Юзер</cp:lastModifiedBy>
  <cp:lastPrinted>2024-01-19T04:36:35Z</cp:lastPrinted>
  <dcterms:created xsi:type="dcterms:W3CDTF">2015-06-05T18:19:34Z</dcterms:created>
  <dcterms:modified xsi:type="dcterms:W3CDTF">2024-06-24T03:31:04Z</dcterms:modified>
</cp:coreProperties>
</file>